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1400" windowHeight="5895" tabRatio="0"/>
  </bookViews>
  <sheets>
    <sheet name="TDSheet" sheetId="1" r:id="rId1"/>
  </sheets>
  <calcPr calcId="124519" refMode="R1C1"/>
</workbook>
</file>

<file path=xl/calcChain.xml><?xml version="1.0" encoding="utf-8"?>
<calcChain xmlns="http://schemas.openxmlformats.org/spreadsheetml/2006/main">
  <c r="J201" i="1"/>
  <c r="J135"/>
  <c r="J133"/>
  <c r="J73"/>
  <c r="J71"/>
  <c r="J59"/>
  <c r="J17"/>
  <c r="J18"/>
  <c r="J19"/>
  <c r="J20"/>
  <c r="J21"/>
  <c r="J23"/>
  <c r="J25"/>
  <c r="J26"/>
  <c r="J27"/>
  <c r="J28"/>
  <c r="J30"/>
  <c r="J31"/>
  <c r="J32"/>
  <c r="J34"/>
  <c r="J35"/>
  <c r="J36"/>
  <c r="J37"/>
  <c r="J38"/>
  <c r="J40"/>
  <c r="J41"/>
  <c r="J42"/>
  <c r="J43"/>
  <c r="J45"/>
  <c r="J46"/>
  <c r="J47"/>
  <c r="J49"/>
  <c r="J51"/>
  <c r="J52"/>
  <c r="J53"/>
  <c r="J55"/>
  <c r="J56"/>
  <c r="J58"/>
  <c r="J61"/>
  <c r="J63"/>
  <c r="J64"/>
  <c r="J66"/>
  <c r="J67"/>
  <c r="J69"/>
  <c r="J72"/>
  <c r="J75"/>
  <c r="J76"/>
  <c r="J78"/>
  <c r="J80"/>
  <c r="J81"/>
  <c r="J83"/>
  <c r="J84"/>
  <c r="J86"/>
  <c r="J88"/>
  <c r="J90"/>
  <c r="J91"/>
  <c r="J93"/>
  <c r="J95"/>
  <c r="J97"/>
  <c r="J99"/>
  <c r="J101"/>
  <c r="J103"/>
  <c r="J105"/>
  <c r="J107"/>
  <c r="J109"/>
  <c r="J110"/>
  <c r="J112"/>
  <c r="J114"/>
  <c r="J116"/>
  <c r="J117"/>
  <c r="J119"/>
  <c r="J120"/>
  <c r="J121"/>
  <c r="J123"/>
  <c r="J124"/>
  <c r="J126"/>
  <c r="J127"/>
  <c r="J128"/>
  <c r="J130"/>
  <c r="J131"/>
  <c r="J134"/>
  <c r="J137"/>
  <c r="J138"/>
  <c r="J140"/>
  <c r="J141"/>
  <c r="J142"/>
  <c r="J144"/>
  <c r="J145"/>
  <c r="J147"/>
  <c r="J148"/>
  <c r="J150"/>
  <c r="J152"/>
  <c r="J154"/>
  <c r="J156"/>
  <c r="J157"/>
  <c r="J159"/>
  <c r="J161"/>
  <c r="J163"/>
  <c r="J164"/>
  <c r="J166"/>
  <c r="J167"/>
  <c r="J169"/>
  <c r="J171"/>
  <c r="J172"/>
  <c r="J173"/>
  <c r="J175"/>
  <c r="J177"/>
  <c r="J178"/>
  <c r="J179"/>
  <c r="J181"/>
  <c r="J183"/>
  <c r="J185"/>
  <c r="J187"/>
  <c r="J188"/>
  <c r="J189"/>
  <c r="J191"/>
  <c r="J193"/>
  <c r="J195"/>
  <c r="J197"/>
  <c r="J199"/>
  <c r="J202"/>
  <c r="J204"/>
  <c r="J206"/>
  <c r="J207"/>
  <c r="J208"/>
  <c r="J210"/>
  <c r="J15"/>
</calcChain>
</file>

<file path=xl/sharedStrings.xml><?xml version="1.0" encoding="utf-8"?>
<sst xmlns="http://schemas.openxmlformats.org/spreadsheetml/2006/main" count="349" uniqueCount="237">
  <si>
    <t>за 2020 г.</t>
  </si>
  <si>
    <t>Отборы</t>
  </si>
  <si>
    <t>Сотрудники: вся организация</t>
  </si>
  <si>
    <t>Учреждение: МБДОУ ЦРР ДС №12,МБОУ "Лицей №11" г.Россоши,МБОУ "СОШ №25 с УИОП ИМ. Б.И.РЯБЦЕВА",МБОУ лицей № 4,МБОУ Подгоренский лицей имени Н.А.Белозорова,МБОУ СОШ № 2 г.Россоши,МБОУ СОШ № 7 г.Россоши,МБОУ СОШ №10 г.Россоши,МКДОУ ДС № 1,МКДОУ ДС № 5,МКДОУ ДС № 6,МКДОУ ДС № 7 комбинированного вида г. Россоши,МКДОУ ДС № 8,МКДОУ ДС № 9 ЦРР ,МКДОУ ДС №10 ЦРР,МКДОУ ДС №11,МКДОУ ДС №13 ОБЩЕРАЗВИВАЮЩЕГО ВИДА,МКДОУ ДС №17,МКДОУ ДС №18,МКДОУ ДС №19,МКДОУ ДС №21,МКДОУ ДС №23 ЦРР,МКДОУ ДС №64,МКДОУ ДС №83,МКДОУ ДС Архиповский,МКДОУ ДС Евстратовский ,МКДОУ ДС Началовский ,МКДОУ ДС Новокалитвенский ,МКДОУ ДС Поповский ,МКДОУ ДС Россошанский ,МКДОУ ДС Старокалитвенский ,МКДОУ ДС Терновский ,МКОО ДО ДДЮ,МКОО ДО СЮН,МКОО ДО СЮТ,МКОУ № 1 СОШ,МКОУ № 3 СОШ,МКОУ № 6 СОШ,МКОУ № 9 СОШ,МКОУ №24 СОШ,МКОУ Алейниковская ООШ ,МКОУ Александровская СОШ,МКОУ Архиповская СОШ,МКОУ Евстратовская СОШ,МКОУ Екатериновская ООШ,МКОУ Жилинская СОШ,МКОУ Ивановская ООШ,МКОУ Копанская ООШ,МКОУ Копёнкинская СОШ,МКОУ Кривоносовская СОШ,МКОУ Криничанская СОШ,МКОУ Лизиновская СОШ,МКОУ Морозовская СОШ,МКОУ Нагорненская ООШ,МКОУ Началовская СОШ,МКОУ Нижнекарабутская ООШ,МКОУ Новокалитвенская СОШ,МКОУ Новопостояловская ООШ,МКОУ Первомайская ООШ,МКОУ Поддубенская ООШ,МКОУ Поповская СОШ,МКОУ Старокалитвенская СОШ,МКОУ Терновская ООШ,МКОУ Украинская ООШ,МКОУ Шекаловская ООШ,МКОУ Шрамовская ООШ,МКУ "Россошанская СШ",МКУ ДОЛ Березка,МКУ ЦБОУ,ОТДЕЛ 2,Отдел образования и молодежной политики,Учебный комбинат,ш МКДОУ ДС № 2,ш МКДОУ ДС Жилинский ,ш МКДОУ ДС Копёнкинский ,ш МКДОУ ДС Кривоносовский ,ш МКДОУ ДС Криничанский ,ш МКОУ № 5 СОШ,ш МКОУ Цапковская ООШ,шк 12,шк 7,шк Еленовская,шк МКОУ № 8 ВСОШ</t>
  </si>
  <si>
    <t>Должность: Директор,директор 5,Директор школы,Заведующая дет.садом,Заведующая детским садом,Заведующий,Заведующий дет.садом,Завуч,Зам директора,Зам директора по ВР,Зам директора по УВР,Зам завед по ОВР,Зам завед по УВР,Зам заведуюшего по ВМР,Зам. гл.бухгалтера,Зам. директора,Зам. директора по воспитат. работе,Зам. директора по воспитательной работе,Зам. директора по дошкольному образованию,Зам. директора по УВР,Зам. директора по учебно-воспитательной работе,Зам.директора,Зам.директора по восп. части,Зам.директора по воспитательно-методической работе,Зам.заведующей,Зам.начальника,Зам.руководителя,Начальник,Начальник-главный бухгалтер,Руководитель</t>
  </si>
  <si>
    <t>№ п/п</t>
  </si>
  <si>
    <t>Должность</t>
  </si>
  <si>
    <t>Итого начислено</t>
  </si>
  <si>
    <t>МБДОУ ЦРР ДС №12</t>
  </si>
  <si>
    <t>Прокопенко Ольга Александровна</t>
  </si>
  <si>
    <t>Заведующий дет.садом</t>
  </si>
  <si>
    <t>МБОУ "Лицей №11" г.Россоши</t>
  </si>
  <si>
    <t>Маснева Нина Николаевна</t>
  </si>
  <si>
    <t>Директор</t>
  </si>
  <si>
    <t>Стрижко Татьяна Ивановна</t>
  </si>
  <si>
    <t>Зам директора по ВР</t>
  </si>
  <si>
    <t>Бабич Светлана Юрьевна</t>
  </si>
  <si>
    <t>Зам. директора по УВР</t>
  </si>
  <si>
    <t>Архипенко Светлана Яковлевна</t>
  </si>
  <si>
    <t>Гартвих Марина Анатольевна</t>
  </si>
  <si>
    <t>МБОУ "СОШ №25 с УИОП ИМ. Б.И.РЯБЦЕВА"</t>
  </si>
  <si>
    <t>Ловцова Валентина Федоровна</t>
  </si>
  <si>
    <t>МБОУ лицей № 4</t>
  </si>
  <si>
    <t>Заграничнова Алла Германовна</t>
  </si>
  <si>
    <t>Орищенко Наталья Сергеевна</t>
  </si>
  <si>
    <t>Зам. директора</t>
  </si>
  <si>
    <t>Манакова Ирина Владимировна</t>
  </si>
  <si>
    <t>Мартыненко Елена Яковлевна</t>
  </si>
  <si>
    <t>Зам директора</t>
  </si>
  <si>
    <t>МБОУ Подгоренский лицей имени Н.А.Белозорова</t>
  </si>
  <si>
    <t>Гринев Алексей Михайлович</t>
  </si>
  <si>
    <t>Хромина Людмила Викторовна</t>
  </si>
  <si>
    <t>Зам.директора</t>
  </si>
  <si>
    <t>Плякина Татьяна Владимировна</t>
  </si>
  <si>
    <t>МБОУ СОШ № 2 г.Россоши</t>
  </si>
  <si>
    <t>Сушкова Ольга Владимировна</t>
  </si>
  <si>
    <t>Голоденко Надежда Николаевна</t>
  </si>
  <si>
    <t>Зам директора по УВР</t>
  </si>
  <si>
    <t>Лихова Галина Владимировна</t>
  </si>
  <si>
    <t>Удовенко Елена Ивановна</t>
  </si>
  <si>
    <t>МБОУ СОШ № 7 г.Россоши</t>
  </si>
  <si>
    <t>Галушкина Лариса Викторовна</t>
  </si>
  <si>
    <t>Бутко Ольга Александровна</t>
  </si>
  <si>
    <t>Зам. директора по учебно-воспитательной работе</t>
  </si>
  <si>
    <t>Дибцева Ольга Константиновна</t>
  </si>
  <si>
    <t>Зам. директора по воспитательной работе</t>
  </si>
  <si>
    <t>Медяник Ольга Николаевна</t>
  </si>
  <si>
    <t>Зам. директора по дошкольному образованию</t>
  </si>
  <si>
    <t>МБОУ СОШ №10 г.Россоши</t>
  </si>
  <si>
    <t>Климова Александра Григорьевна</t>
  </si>
  <si>
    <t>Светашова Ольга Анатольевна</t>
  </si>
  <si>
    <t>Рожок Марина Владимировна</t>
  </si>
  <si>
    <t>МКДОУ ДС № 1</t>
  </si>
  <si>
    <t>Петлина Вера Ивановна</t>
  </si>
  <si>
    <t>МКДОУ ДС № 5</t>
  </si>
  <si>
    <t>Муратова Марина Николаевна</t>
  </si>
  <si>
    <t>Неровная Людмила Николаевна</t>
  </si>
  <si>
    <t>Зам завед по УВР</t>
  </si>
  <si>
    <t>Праськова Валерия Олеговна</t>
  </si>
  <si>
    <t>МКДОУ ДС № 6</t>
  </si>
  <si>
    <t>Гладкова Людмила Егоровна</t>
  </si>
  <si>
    <t>Кичик Лариса Викторовна</t>
  </si>
  <si>
    <t>Зам заведуюшего по ВМР</t>
  </si>
  <si>
    <t>МКДОУ ДС № 7 комбинированного вида г. Россоши</t>
  </si>
  <si>
    <t>Соколова Елена Владимировна</t>
  </si>
  <si>
    <t>ЦЫКАЛОВА ЕЛЕНА АЛЕКСЕЕВНА</t>
  </si>
  <si>
    <t>МКДОУ ДС № 8</t>
  </si>
  <si>
    <t>Игнашкина Ольга Викторовна</t>
  </si>
  <si>
    <t>МКДОУ ДС № 9 ЦРР</t>
  </si>
  <si>
    <t>Скрипченко Елена Николаевна</t>
  </si>
  <si>
    <t>Лисица Наталья Васильевна</t>
  </si>
  <si>
    <t>МКДОУ ДС №10 ЦРР</t>
  </si>
  <si>
    <t>Надеждина Наталья Александровна</t>
  </si>
  <si>
    <t>Пилипенко Любовь Михайловна</t>
  </si>
  <si>
    <t>Зам.заведующей</t>
  </si>
  <si>
    <t>МКДОУ ДС №11</t>
  </si>
  <si>
    <t>Фоменко Ольга Владимировна</t>
  </si>
  <si>
    <t>Заведующий</t>
  </si>
  <si>
    <t>МКДОУ ДС №13 ОБЩЕРАЗВИВАЮЩЕГО ВИДА</t>
  </si>
  <si>
    <t>Панова Людмила Ивановна</t>
  </si>
  <si>
    <t>Заведующая детским садом</t>
  </si>
  <si>
    <t>Щеколдина Олеся Олеговна</t>
  </si>
  <si>
    <t>МКДОУ ДС №17</t>
  </si>
  <si>
    <t>Орешкина Светлана Эдуардовна</t>
  </si>
  <si>
    <t>МКДОУ ДС №18</t>
  </si>
  <si>
    <t>Филевская Ольга Анатольевна</t>
  </si>
  <si>
    <t>Заведующая дет.садом</t>
  </si>
  <si>
    <t>МКДОУ ДС №19</t>
  </si>
  <si>
    <t>ЖУРАВЛЕВА ЛЮБОВЬ ИВАНОВНА</t>
  </si>
  <si>
    <t>ЗЛОБИНА СВЕТЛАНА ЕВГЕНЬЕВНА</t>
  </si>
  <si>
    <t>МКДОУ ДС №21</t>
  </si>
  <si>
    <t>Благодарова Елена Владимировна</t>
  </si>
  <si>
    <t>Гринченко Надежда Григорьевна</t>
  </si>
  <si>
    <t>МКДОУ ДС №23 ЦРР</t>
  </si>
  <si>
    <t>Лаптиева Любовь Федоровна</t>
  </si>
  <si>
    <t>МКДОУ ДС №64</t>
  </si>
  <si>
    <t>Илясова Людмила Викторовна</t>
  </si>
  <si>
    <t>МКДОУ ДС №83</t>
  </si>
  <si>
    <t>Тарасенкова Тамара Николаевна</t>
  </si>
  <si>
    <t>Тарасова Лилия Николаевна</t>
  </si>
  <si>
    <t>МКДОУ ДС Архиповский</t>
  </si>
  <si>
    <t>Чижикова Галина Анатольевна</t>
  </si>
  <si>
    <t>МКДОУ ДС Евстратовский</t>
  </si>
  <si>
    <t>Баженова Ирина Алексеевна</t>
  </si>
  <si>
    <t>МКДОУ ДС Началовский</t>
  </si>
  <si>
    <t>Пономарева Людмила Николаевна</t>
  </si>
  <si>
    <t>МКДОУ ДС Новокалитвенский</t>
  </si>
  <si>
    <t>Ткаченко Ольга Владимировна</t>
  </si>
  <si>
    <t>МКДОУ ДС Поповский</t>
  </si>
  <si>
    <t>Буряк Юлия Владимировна</t>
  </si>
  <si>
    <t>МКДОУ ДС Россошанский</t>
  </si>
  <si>
    <t>Толкачева Елена Анатольевна</t>
  </si>
  <si>
    <t>МКДОУ ДС Старокалитвенский</t>
  </si>
  <si>
    <t>Виноградова Галина Владимировна</t>
  </si>
  <si>
    <t>МКДОУ ДС Терновский</t>
  </si>
  <si>
    <t>Воля Маргарита Николаевна</t>
  </si>
  <si>
    <t>МКОО ДО ДДЮ</t>
  </si>
  <si>
    <t>Псалом Ирина Владимировна</t>
  </si>
  <si>
    <t>директор 5</t>
  </si>
  <si>
    <t>Шаповалова Татьяна Петровна</t>
  </si>
  <si>
    <t>МКОО ДО СЮН</t>
  </si>
  <si>
    <t>Горелова Елена Валериевна</t>
  </si>
  <si>
    <t>МКОО ДО СЮТ</t>
  </si>
  <si>
    <t>Бугаев Александр Васильевич</t>
  </si>
  <si>
    <t>МКОУ № 1 СОШ</t>
  </si>
  <si>
    <t>Коробейникова Ольга Александровна</t>
  </si>
  <si>
    <t>Директор школы</t>
  </si>
  <si>
    <t>Реутова Светлана Александровна</t>
  </si>
  <si>
    <t>МКОУ № 3 СОШ</t>
  </si>
  <si>
    <t>Великанов Игорь Петрович</t>
  </si>
  <si>
    <t>Паринова Раиса Егоровна</t>
  </si>
  <si>
    <t>Ростопша Наталья Михайловна</t>
  </si>
  <si>
    <t>МКОУ № 6 СОШ</t>
  </si>
  <si>
    <t>Баранникова Раиса Николаевна</t>
  </si>
  <si>
    <t>Попова Светлана Васильевна</t>
  </si>
  <si>
    <t>МКОУ № 9 СОШ</t>
  </si>
  <si>
    <t>Калашникова Валентина Васильевна</t>
  </si>
  <si>
    <t>Бурец Олег Валентинович</t>
  </si>
  <si>
    <t>Завуч</t>
  </si>
  <si>
    <t>Аскерова Наталья Александровна</t>
  </si>
  <si>
    <t>МКОУ №24 СОШ</t>
  </si>
  <si>
    <t>Погребняк Зинаида Витальевна</t>
  </si>
  <si>
    <t>Пястолова Наталья Алексеевна</t>
  </si>
  <si>
    <t>Зам. директора по воспитат. работе</t>
  </si>
  <si>
    <t>МКОУ Алейниковская ООШ</t>
  </si>
  <si>
    <t>Михайленко Татьяна Ивановна</t>
  </si>
  <si>
    <t>Заиченко Надежда Григорьевна</t>
  </si>
  <si>
    <t>Скородумова Людмила Васильевна</t>
  </si>
  <si>
    <t>МКОУ Александровская СОШ</t>
  </si>
  <si>
    <t>Глущенко Валентина Дмитриевна</t>
  </si>
  <si>
    <t>Касьянова Нина Владимировна</t>
  </si>
  <si>
    <t>МКОУ Архиповская СОШ</t>
  </si>
  <si>
    <t>Архипенко Зухра Худайбердиевна</t>
  </si>
  <si>
    <t>Василенко Оксана Ивановна</t>
  </si>
  <si>
    <t>Инютина Наталья Владимировна</t>
  </si>
  <si>
    <t>МКОУ Евстратовская СОШ</t>
  </si>
  <si>
    <t>Брюханова Ольга Александровна</t>
  </si>
  <si>
    <t>Варава Наталья Александровна</t>
  </si>
  <si>
    <t>МКОУ Екатериновская ООШ</t>
  </si>
  <si>
    <t>Виткалов Игорь Алексеевич</t>
  </si>
  <si>
    <t>Стрижко Мария Андреевна</t>
  </si>
  <si>
    <t>МКОУ Жилинская СОШ</t>
  </si>
  <si>
    <t>Шейкина Елена Алексеевна</t>
  </si>
  <si>
    <t>МКОУ Ивановская ООШ</t>
  </si>
  <si>
    <t>Письменная Елена Николаевна</t>
  </si>
  <si>
    <t>МКОУ Копанская ООШ</t>
  </si>
  <si>
    <t>Шевченко Галина Владимировна</t>
  </si>
  <si>
    <t>МКОУ Копёнкинская СОШ</t>
  </si>
  <si>
    <t>Коровин Владимир Константинович</t>
  </si>
  <si>
    <t>Окрушко Ирина Николаевна</t>
  </si>
  <si>
    <t>МКОУ Кривоносовская СОШ</t>
  </si>
  <si>
    <t>Чубова Вера Александровна</t>
  </si>
  <si>
    <t>МКОУ Криничанская СОШ</t>
  </si>
  <si>
    <t>Глущенко Татьяна Ивановна</t>
  </si>
  <si>
    <t>МКОУ Лизиновская СОШ</t>
  </si>
  <si>
    <t>Шевченко Надежда Владимировна</t>
  </si>
  <si>
    <t>Белакова Ирина Юрьевна</t>
  </si>
  <si>
    <t>МКОУ Морозовская СОШ</t>
  </si>
  <si>
    <t>Чеботок Ольга Ивановна</t>
  </si>
  <si>
    <t>Пашнин Павел Владимирович</t>
  </si>
  <si>
    <t>МКОУ Нагорненская ООШ</t>
  </si>
  <si>
    <t>Соболева Инна Григорьевна</t>
  </si>
  <si>
    <t>МКОУ Началовская СОШ</t>
  </si>
  <si>
    <t>Олейник Алексей Владимирович</t>
  </si>
  <si>
    <t>Гриздренко Ирина Владимировна</t>
  </si>
  <si>
    <t>Бондарева Галина Васильевна</t>
  </si>
  <si>
    <t>МКОУ Нижнекарабутская ООШ</t>
  </si>
  <si>
    <t>Фурсенко Елена Михайловна</t>
  </si>
  <si>
    <t>МКОУ Новокалитвенская СОШ</t>
  </si>
  <si>
    <t>Смолякова Елена Петровна</t>
  </si>
  <si>
    <t>Пархоменко Лариса Николаевна</t>
  </si>
  <si>
    <t>Кальченко Лариса Ивановна</t>
  </si>
  <si>
    <t>Михеенко Елена Ивановна</t>
  </si>
  <si>
    <t>МКОУ Новопостояловская ООШ</t>
  </si>
  <si>
    <t>Колодиева Ольга Сергеевна</t>
  </si>
  <si>
    <t>МКОУ Первомайская ООШ</t>
  </si>
  <si>
    <t>Брянцева Светлана Анатольевна</t>
  </si>
  <si>
    <t>МКОУ Поддубенская ООШ</t>
  </si>
  <si>
    <t>Бугаев Николай Стефанович</t>
  </si>
  <si>
    <t>МКОУ Поповская СОШ</t>
  </si>
  <si>
    <t>Иващенко Наталия Васильевна</t>
  </si>
  <si>
    <t>Нардова Марина Викторовна</t>
  </si>
  <si>
    <t>Кривошеева Елена Васильевна</t>
  </si>
  <si>
    <t>МКОУ Старокалитвенская СОШ</t>
  </si>
  <si>
    <t>Лимарева Людмила Викторовна</t>
  </si>
  <si>
    <t>МКОУ Терновская ООШ</t>
  </si>
  <si>
    <t>Минаков Владимир Геннадьевич</t>
  </si>
  <si>
    <t>МКОУ Украинская ООШ</t>
  </si>
  <si>
    <t>Моргунов Михаил Иванович</t>
  </si>
  <si>
    <t>МКОУ Шекаловская ООШ</t>
  </si>
  <si>
    <t>Лушпин Алексей Юрьевич</t>
  </si>
  <si>
    <t>МКОУ Шрамовская ООШ</t>
  </si>
  <si>
    <t>Ляшенко Лариса Васильевна</t>
  </si>
  <si>
    <t>МКУ "Россошанская СШ"</t>
  </si>
  <si>
    <t>Романцов Сергей Иванович</t>
  </si>
  <si>
    <t>Пономарев Дмитрий Владимирович</t>
  </si>
  <si>
    <t>МКУ ДОЛ Березка</t>
  </si>
  <si>
    <t>Меркулов Александр Владимирович</t>
  </si>
  <si>
    <t>МКУ ЦБОУ</t>
  </si>
  <si>
    <t>Красноруцкая Наталья Александровна</t>
  </si>
  <si>
    <t>Начальник-главный бухгалтер</t>
  </si>
  <si>
    <t>Чикишева Наталья Тихоновна</t>
  </si>
  <si>
    <t>Зам. гл.бухгалтера</t>
  </si>
  <si>
    <t>Медведко Ирина Николаевна</t>
  </si>
  <si>
    <t>ИТОГО</t>
  </si>
  <si>
    <t>Киреева Елена Андреевна</t>
  </si>
  <si>
    <t>с 01.09.2020</t>
  </si>
  <si>
    <t>уволн. 31.08.2020</t>
  </si>
  <si>
    <t>Колдина Вера Владимировна</t>
  </si>
  <si>
    <t>увол.14.09.2020</t>
  </si>
  <si>
    <t>с 15.09.2020</t>
  </si>
  <si>
    <t>увол. 14.06.2020</t>
  </si>
  <si>
    <t>Средняя зарплата</t>
  </si>
  <si>
    <t>ИНФОРМАЦИЯ</t>
  </si>
  <si>
    <t>о среднемесячной заработной плате руководителей, их заместителей и главных бухгалтеров</t>
  </si>
  <si>
    <t>муниципальных учреждений и унитарных предприятий</t>
  </si>
  <si>
    <t>МКОУ Цапковская ООШ</t>
  </si>
</sst>
</file>

<file path=xl/styles.xml><?xml version="1.0" encoding="utf-8"?>
<styleSheet xmlns="http://schemas.openxmlformats.org/spreadsheetml/2006/main">
  <fonts count="5">
    <font>
      <sz val="8"/>
      <name val="Arial"/>
    </font>
    <font>
      <sz val="12"/>
      <name val="Times New Roman"/>
      <family val="1"/>
      <charset val="204"/>
    </font>
    <font>
      <b/>
      <sz val="12"/>
      <name val="Times New Roman"/>
      <family val="1"/>
      <charset val="204"/>
    </font>
    <font>
      <sz val="12"/>
      <color rgb="FF000000"/>
      <name val="Times New Roman"/>
      <family val="1"/>
      <charset val="204"/>
    </font>
    <font>
      <b/>
      <sz val="12"/>
      <color rgb="FF000000"/>
      <name val="Times New Roman"/>
      <family val="1"/>
      <charset val="204"/>
    </font>
  </fonts>
  <fills count="4">
    <fill>
      <patternFill patternType="none"/>
    </fill>
    <fill>
      <patternFill patternType="gray125"/>
    </fill>
    <fill>
      <patternFill patternType="solid">
        <fgColor rgb="FFFFFFFF"/>
        <bgColor auto="1"/>
      </patternFill>
    </fill>
    <fill>
      <patternFill patternType="solid">
        <fgColor rgb="FFF5F2DD"/>
        <bgColor auto="1"/>
      </patternFill>
    </fill>
  </fills>
  <borders count="13">
    <border>
      <left/>
      <right/>
      <top/>
      <bottom/>
      <diagonal/>
    </border>
    <border>
      <left/>
      <right/>
      <top/>
      <bottom/>
      <diagonal/>
    </border>
    <border>
      <left style="thin">
        <color rgb="FF000000"/>
      </left>
      <right/>
      <top/>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3">
    <xf numFmtId="0" fontId="0" fillId="0" borderId="0" xfId="0"/>
    <xf numFmtId="0" fontId="1" fillId="0" borderId="0" xfId="0" applyFont="1" applyAlignment="1">
      <alignment horizontal="left"/>
    </xf>
    <xf numFmtId="0" fontId="2" fillId="0" borderId="1" xfId="0" applyFont="1" applyBorder="1" applyAlignment="1">
      <alignment horizontal="center"/>
    </xf>
    <xf numFmtId="0" fontId="1" fillId="0" borderId="0" xfId="0" applyFont="1"/>
    <xf numFmtId="0" fontId="1" fillId="0" borderId="1" xfId="0" applyFont="1" applyBorder="1" applyAlignment="1">
      <alignment horizontal="left"/>
    </xf>
    <xf numFmtId="0" fontId="1" fillId="0" borderId="0" xfId="0" applyFont="1" applyAlignment="1">
      <alignment horizontal="left" wrapText="1"/>
    </xf>
    <xf numFmtId="0" fontId="3" fillId="2" borderId="3" xfId="0" applyFont="1" applyFill="1" applyBorder="1" applyAlignment="1">
      <alignment horizontal="center" vertical="center"/>
    </xf>
    <xf numFmtId="0" fontId="3" fillId="2" borderId="6" xfId="0" applyFont="1" applyFill="1" applyBorder="1" applyAlignment="1">
      <alignment horizontal="center" vertical="center"/>
    </xf>
    <xf numFmtId="0" fontId="4" fillId="2" borderId="6" xfId="0" applyFont="1" applyFill="1" applyBorder="1" applyAlignment="1">
      <alignment horizontal="center" vertical="center" wrapText="1"/>
    </xf>
    <xf numFmtId="0" fontId="2" fillId="0" borderId="11" xfId="0" applyFont="1" applyBorder="1" applyAlignment="1">
      <alignment horizont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 fillId="0" borderId="12" xfId="0" applyFont="1" applyBorder="1" applyAlignment="1">
      <alignment horizontal="center"/>
    </xf>
    <xf numFmtId="0" fontId="3" fillId="3" borderId="7" xfId="0" applyFont="1" applyFill="1" applyBorder="1" applyAlignment="1">
      <alignment horizontal="center" wrapText="1"/>
    </xf>
    <xf numFmtId="0" fontId="3" fillId="3" borderId="7" xfId="0" applyFont="1" applyFill="1" applyBorder="1" applyAlignment="1">
      <alignment horizontal="left" wrapText="1"/>
    </xf>
    <xf numFmtId="0" fontId="3" fillId="3" borderId="8" xfId="0" applyFont="1" applyFill="1" applyBorder="1" applyAlignment="1">
      <alignment horizontal="center" wrapText="1"/>
    </xf>
    <xf numFmtId="0" fontId="3" fillId="3" borderId="9" xfId="0" applyFont="1" applyFill="1" applyBorder="1" applyAlignment="1">
      <alignment horizontal="center" wrapText="1"/>
    </xf>
    <xf numFmtId="4" fontId="4" fillId="3" borderId="7" xfId="0" applyNumberFormat="1" applyFont="1" applyFill="1" applyBorder="1" applyAlignment="1">
      <alignment horizontal="right"/>
    </xf>
    <xf numFmtId="0" fontId="1" fillId="0" borderId="10" xfId="0" applyFont="1" applyBorder="1" applyAlignment="1">
      <alignment horizontal="left"/>
    </xf>
    <xf numFmtId="1" fontId="3" fillId="2" borderId="7" xfId="0" applyNumberFormat="1" applyFont="1" applyFill="1" applyBorder="1" applyAlignment="1">
      <alignment horizontal="center" wrapText="1" indent="1"/>
    </xf>
    <xf numFmtId="0" fontId="3" fillId="2" borderId="7" xfId="0" applyFont="1" applyFill="1" applyBorder="1" applyAlignment="1">
      <alignment horizontal="left" wrapText="1" indent="1"/>
    </xf>
    <xf numFmtId="0" fontId="3" fillId="2" borderId="7" xfId="0" applyFont="1" applyFill="1" applyBorder="1" applyAlignment="1">
      <alignment horizontal="center" wrapText="1"/>
    </xf>
    <xf numFmtId="4" fontId="4" fillId="2" borderId="7" xfId="0" applyNumberFormat="1" applyFont="1" applyFill="1" applyBorder="1" applyAlignment="1">
      <alignment horizontal="right"/>
    </xf>
    <xf numFmtId="4" fontId="1" fillId="0" borderId="10" xfId="0" applyNumberFormat="1" applyFont="1" applyBorder="1" applyAlignment="1">
      <alignment horizontal="right"/>
    </xf>
    <xf numFmtId="0" fontId="4" fillId="2" borderId="7" xfId="0" applyFont="1" applyFill="1" applyBorder="1" applyAlignment="1">
      <alignment horizontal="left"/>
    </xf>
    <xf numFmtId="0" fontId="4" fillId="2" borderId="7" xfId="0" applyFont="1" applyFill="1" applyBorder="1" applyAlignment="1">
      <alignment horizontal="left"/>
    </xf>
    <xf numFmtId="0" fontId="4" fillId="2" borderId="8" xfId="0" applyFont="1" applyFill="1" applyBorder="1" applyAlignment="1">
      <alignment horizontal="center"/>
    </xf>
    <xf numFmtId="0" fontId="4" fillId="2" borderId="9" xfId="0" applyFont="1" applyFill="1" applyBorder="1" applyAlignment="1">
      <alignment horizontal="center"/>
    </xf>
    <xf numFmtId="4" fontId="1" fillId="0" borderId="10" xfId="0" applyNumberFormat="1" applyFont="1" applyBorder="1" applyAlignment="1">
      <alignment horizontal="left"/>
    </xf>
    <xf numFmtId="0" fontId="2" fillId="0" borderId="1" xfId="0" applyFont="1" applyBorder="1" applyAlignment="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pageSetUpPr autoPageBreaks="0"/>
  </sheetPr>
  <dimension ref="A1:K211"/>
  <sheetViews>
    <sheetView tabSelected="1" workbookViewId="0">
      <selection activeCell="C207" sqref="C207:D207"/>
    </sheetView>
  </sheetViews>
  <sheetFormatPr defaultColWidth="10.5" defaultRowHeight="11.45" customHeight="1" outlineLevelRow="1"/>
  <cols>
    <col min="1" max="1" width="3.5" style="1" customWidth="1"/>
    <col min="2" max="2" width="7" style="1" customWidth="1"/>
    <col min="3" max="3" width="1.83203125" style="1" customWidth="1"/>
    <col min="4" max="4" width="41.1640625" style="1" customWidth="1"/>
    <col min="5" max="5" width="11.6640625" style="1" customWidth="1"/>
    <col min="6" max="6" width="16" style="1" customWidth="1"/>
    <col min="7" max="7" width="13.5" style="1" customWidth="1"/>
    <col min="8" max="8" width="9.5" style="1" customWidth="1"/>
    <col min="9" max="9" width="20.83203125" style="1" hidden="1" customWidth="1"/>
    <col min="10" max="10" width="17.83203125" style="1" customWidth="1"/>
    <col min="11" max="11" width="20.83203125" style="1" customWidth="1"/>
    <col min="12" max="16384" width="10.5" style="3"/>
  </cols>
  <sheetData>
    <row r="1" spans="2:10" s="1" customFormat="1" ht="6.95" customHeight="1"/>
    <row r="2" spans="2:10" ht="15.75" customHeight="1">
      <c r="B2" s="2" t="s">
        <v>233</v>
      </c>
      <c r="C2" s="2"/>
      <c r="D2" s="2"/>
      <c r="E2" s="2"/>
      <c r="F2" s="2"/>
      <c r="G2" s="2"/>
      <c r="H2" s="2"/>
    </row>
    <row r="3" spans="2:10" s="1" customFormat="1" ht="16.5" customHeight="1">
      <c r="B3" s="32" t="s">
        <v>234</v>
      </c>
      <c r="C3" s="32"/>
      <c r="D3" s="32"/>
      <c r="E3" s="32"/>
      <c r="F3" s="32"/>
      <c r="G3" s="32"/>
      <c r="H3" s="32"/>
    </row>
    <row r="4" spans="2:10" ht="12.95" customHeight="1">
      <c r="B4" s="2" t="s">
        <v>235</v>
      </c>
      <c r="C4" s="2"/>
      <c r="D4" s="2"/>
      <c r="E4" s="2"/>
      <c r="F4" s="2"/>
      <c r="G4" s="2"/>
      <c r="H4" s="2"/>
    </row>
    <row r="5" spans="2:10" ht="12" customHeight="1">
      <c r="B5" s="2" t="s">
        <v>0</v>
      </c>
      <c r="C5" s="2"/>
      <c r="D5" s="2"/>
      <c r="E5" s="2"/>
      <c r="F5" s="2"/>
      <c r="G5" s="2"/>
      <c r="H5" s="4"/>
    </row>
    <row r="6" spans="2:10" s="1" customFormat="1" ht="6.95" customHeight="1" collapsed="1"/>
    <row r="7" spans="2:10" s="1" customFormat="1" ht="12" hidden="1" customHeight="1" outlineLevel="1">
      <c r="B7" s="4" t="s">
        <v>1</v>
      </c>
    </row>
    <row r="8" spans="2:10" s="1" customFormat="1" ht="12" hidden="1" customHeight="1" outlineLevel="1">
      <c r="D8" s="5" t="s">
        <v>2</v>
      </c>
      <c r="E8" s="5"/>
      <c r="F8" s="5"/>
      <c r="G8" s="5"/>
      <c r="H8" s="5"/>
      <c r="I8" s="5"/>
      <c r="J8" s="5"/>
    </row>
    <row r="9" spans="2:10" s="1" customFormat="1" ht="210" hidden="1" customHeight="1" outlineLevel="1">
      <c r="D9" s="5" t="s">
        <v>3</v>
      </c>
      <c r="E9" s="5"/>
      <c r="F9" s="5"/>
      <c r="G9" s="5"/>
      <c r="H9" s="5"/>
      <c r="I9" s="5"/>
      <c r="J9" s="5"/>
    </row>
    <row r="10" spans="2:10" s="1" customFormat="1" ht="89.1" hidden="1" customHeight="1" outlineLevel="1">
      <c r="D10" s="5" t="s">
        <v>4</v>
      </c>
      <c r="E10" s="5"/>
      <c r="F10" s="5"/>
      <c r="G10" s="5"/>
      <c r="H10" s="5"/>
      <c r="I10" s="5"/>
      <c r="J10" s="5"/>
    </row>
    <row r="11" spans="2:10" s="1" customFormat="1" ht="6.95" hidden="1" customHeight="1" outlineLevel="1"/>
    <row r="12" spans="2:10" ht="11.1" customHeight="1">
      <c r="B12" s="6" t="s">
        <v>5</v>
      </c>
      <c r="C12" s="7"/>
      <c r="D12" s="7"/>
      <c r="E12" s="7" t="s">
        <v>6</v>
      </c>
      <c r="F12" s="7"/>
      <c r="G12" s="8" t="s">
        <v>7</v>
      </c>
      <c r="H12" s="8"/>
      <c r="J12" s="9" t="s">
        <v>232</v>
      </c>
    </row>
    <row r="13" spans="2:10" ht="11.1" customHeight="1">
      <c r="B13" s="10"/>
      <c r="C13" s="11"/>
      <c r="D13" s="12"/>
      <c r="E13" s="11"/>
      <c r="F13" s="12"/>
      <c r="G13" s="13"/>
      <c r="H13" s="14"/>
      <c r="J13" s="15"/>
    </row>
    <row r="14" spans="2:10" ht="18" customHeight="1">
      <c r="B14" s="16"/>
      <c r="C14" s="17" t="s">
        <v>8</v>
      </c>
      <c r="D14" s="17"/>
      <c r="E14" s="18"/>
      <c r="F14" s="19"/>
      <c r="G14" s="20"/>
      <c r="H14" s="20"/>
      <c r="J14" s="21"/>
    </row>
    <row r="15" spans="2:10" ht="32.25" customHeight="1" outlineLevel="1">
      <c r="B15" s="22"/>
      <c r="C15" s="23" t="s">
        <v>9</v>
      </c>
      <c r="D15" s="23"/>
      <c r="E15" s="24" t="s">
        <v>10</v>
      </c>
      <c r="F15" s="24"/>
      <c r="G15" s="25">
        <v>544132.99</v>
      </c>
      <c r="H15" s="25"/>
      <c r="J15" s="26">
        <f>G15/12</f>
        <v>45344.415833333333</v>
      </c>
    </row>
    <row r="16" spans="2:10" ht="19.5" customHeight="1">
      <c r="B16" s="16"/>
      <c r="C16" s="17" t="s">
        <v>11</v>
      </c>
      <c r="D16" s="17"/>
      <c r="E16" s="18"/>
      <c r="F16" s="19"/>
      <c r="G16" s="20"/>
      <c r="H16" s="20"/>
      <c r="J16" s="26"/>
    </row>
    <row r="17" spans="2:10" ht="21.75" customHeight="1" outlineLevel="1">
      <c r="B17" s="22"/>
      <c r="C17" s="23" t="s">
        <v>12</v>
      </c>
      <c r="D17" s="23"/>
      <c r="E17" s="24" t="s">
        <v>13</v>
      </c>
      <c r="F17" s="24"/>
      <c r="G17" s="25">
        <v>990655.65</v>
      </c>
      <c r="H17" s="25"/>
      <c r="J17" s="26">
        <f t="shared" ref="J17:J78" si="0">G17/12</f>
        <v>82554.637499999997</v>
      </c>
    </row>
    <row r="18" spans="2:10" ht="24" customHeight="1" outlineLevel="1">
      <c r="B18" s="22"/>
      <c r="C18" s="23" t="s">
        <v>14</v>
      </c>
      <c r="D18" s="23"/>
      <c r="E18" s="24" t="s">
        <v>15</v>
      </c>
      <c r="F18" s="24"/>
      <c r="G18" s="25">
        <v>765983.38</v>
      </c>
      <c r="H18" s="25"/>
      <c r="J18" s="26">
        <f t="shared" si="0"/>
        <v>63831.948333333334</v>
      </c>
    </row>
    <row r="19" spans="2:10" ht="24" customHeight="1" outlineLevel="1">
      <c r="B19" s="22"/>
      <c r="C19" s="23" t="s">
        <v>16</v>
      </c>
      <c r="D19" s="23"/>
      <c r="E19" s="24" t="s">
        <v>17</v>
      </c>
      <c r="F19" s="24"/>
      <c r="G19" s="25">
        <v>929439.57</v>
      </c>
      <c r="H19" s="25"/>
      <c r="J19" s="26">
        <f t="shared" si="0"/>
        <v>77453.297500000001</v>
      </c>
    </row>
    <row r="20" spans="2:10" ht="24" customHeight="1" outlineLevel="1">
      <c r="B20" s="22"/>
      <c r="C20" s="23" t="s">
        <v>18</v>
      </c>
      <c r="D20" s="23"/>
      <c r="E20" s="24" t="s">
        <v>17</v>
      </c>
      <c r="F20" s="24"/>
      <c r="G20" s="25">
        <v>1104194.3899999999</v>
      </c>
      <c r="H20" s="25"/>
      <c r="J20" s="26">
        <f t="shared" si="0"/>
        <v>92016.199166666658</v>
      </c>
    </row>
    <row r="21" spans="2:10" ht="24" customHeight="1" outlineLevel="1">
      <c r="B21" s="22"/>
      <c r="C21" s="23" t="s">
        <v>19</v>
      </c>
      <c r="D21" s="23"/>
      <c r="E21" s="24" t="s">
        <v>15</v>
      </c>
      <c r="F21" s="24"/>
      <c r="G21" s="25">
        <v>826975.73</v>
      </c>
      <c r="H21" s="25"/>
      <c r="J21" s="26">
        <f t="shared" si="0"/>
        <v>68914.644166666665</v>
      </c>
    </row>
    <row r="22" spans="2:10" ht="31.5" customHeight="1">
      <c r="B22" s="16"/>
      <c r="C22" s="17" t="s">
        <v>20</v>
      </c>
      <c r="D22" s="17"/>
      <c r="E22" s="18"/>
      <c r="F22" s="19"/>
      <c r="G22" s="20"/>
      <c r="H22" s="20"/>
      <c r="J22" s="26"/>
    </row>
    <row r="23" spans="2:10" ht="29.25" customHeight="1" outlineLevel="1">
      <c r="B23" s="22"/>
      <c r="C23" s="23" t="s">
        <v>21</v>
      </c>
      <c r="D23" s="23"/>
      <c r="E23" s="24" t="s">
        <v>13</v>
      </c>
      <c r="F23" s="24"/>
      <c r="G23" s="25">
        <v>973944.76</v>
      </c>
      <c r="H23" s="25"/>
      <c r="J23" s="26">
        <f t="shared" si="0"/>
        <v>81162.063333333339</v>
      </c>
    </row>
    <row r="24" spans="2:10" ht="19.5" customHeight="1">
      <c r="B24" s="16"/>
      <c r="C24" s="17" t="s">
        <v>22</v>
      </c>
      <c r="D24" s="17"/>
      <c r="E24" s="18"/>
      <c r="F24" s="19"/>
      <c r="G24" s="20"/>
      <c r="H24" s="20"/>
      <c r="J24" s="26"/>
    </row>
    <row r="25" spans="2:10" ht="31.5" customHeight="1" outlineLevel="1">
      <c r="B25" s="22"/>
      <c r="C25" s="23" t="s">
        <v>23</v>
      </c>
      <c r="D25" s="23"/>
      <c r="E25" s="24" t="s">
        <v>13</v>
      </c>
      <c r="F25" s="24"/>
      <c r="G25" s="25">
        <v>1311824.77</v>
      </c>
      <c r="H25" s="25"/>
      <c r="J25" s="26">
        <f t="shared" si="0"/>
        <v>109318.73083333333</v>
      </c>
    </row>
    <row r="26" spans="2:10" ht="31.5" customHeight="1" outlineLevel="1">
      <c r="B26" s="22"/>
      <c r="C26" s="23" t="s">
        <v>24</v>
      </c>
      <c r="D26" s="23"/>
      <c r="E26" s="24" t="s">
        <v>25</v>
      </c>
      <c r="F26" s="24"/>
      <c r="G26" s="25">
        <v>1014994.81</v>
      </c>
      <c r="H26" s="25"/>
      <c r="J26" s="26">
        <f t="shared" si="0"/>
        <v>84582.900833333333</v>
      </c>
    </row>
    <row r="27" spans="2:10" ht="31.5" customHeight="1" outlineLevel="1">
      <c r="B27" s="22"/>
      <c r="C27" s="23" t="s">
        <v>26</v>
      </c>
      <c r="D27" s="23"/>
      <c r="E27" s="24" t="s">
        <v>25</v>
      </c>
      <c r="F27" s="24"/>
      <c r="G27" s="25">
        <v>1031634.31</v>
      </c>
      <c r="H27" s="25"/>
      <c r="J27" s="26">
        <f t="shared" si="0"/>
        <v>85969.525833333333</v>
      </c>
    </row>
    <row r="28" spans="2:10" ht="31.5" customHeight="1" outlineLevel="1">
      <c r="B28" s="22"/>
      <c r="C28" s="23" t="s">
        <v>27</v>
      </c>
      <c r="D28" s="23"/>
      <c r="E28" s="24" t="s">
        <v>28</v>
      </c>
      <c r="F28" s="24"/>
      <c r="G28" s="25">
        <v>946895.15</v>
      </c>
      <c r="H28" s="25"/>
      <c r="J28" s="26">
        <f t="shared" si="0"/>
        <v>78907.929166666669</v>
      </c>
    </row>
    <row r="29" spans="2:10" ht="30" customHeight="1">
      <c r="B29" s="16"/>
      <c r="C29" s="17" t="s">
        <v>29</v>
      </c>
      <c r="D29" s="17"/>
      <c r="E29" s="18"/>
      <c r="F29" s="19"/>
      <c r="G29" s="20"/>
      <c r="H29" s="20"/>
      <c r="J29" s="26"/>
    </row>
    <row r="30" spans="2:10" ht="23.25" customHeight="1" outlineLevel="1">
      <c r="B30" s="22"/>
      <c r="C30" s="23" t="s">
        <v>30</v>
      </c>
      <c r="D30" s="23"/>
      <c r="E30" s="24" t="s">
        <v>13</v>
      </c>
      <c r="F30" s="24"/>
      <c r="G30" s="25">
        <v>981887.39</v>
      </c>
      <c r="H30" s="25"/>
      <c r="J30" s="26">
        <f t="shared" si="0"/>
        <v>81823.949166666673</v>
      </c>
    </row>
    <row r="31" spans="2:10" ht="23.25" customHeight="1" outlineLevel="1">
      <c r="B31" s="22"/>
      <c r="C31" s="23" t="s">
        <v>31</v>
      </c>
      <c r="D31" s="23"/>
      <c r="E31" s="24" t="s">
        <v>32</v>
      </c>
      <c r="F31" s="24"/>
      <c r="G31" s="25">
        <v>376331.29</v>
      </c>
      <c r="H31" s="25"/>
      <c r="J31" s="26">
        <f t="shared" si="0"/>
        <v>31360.94083333333</v>
      </c>
    </row>
    <row r="32" spans="2:10" ht="23.25" customHeight="1" outlineLevel="1">
      <c r="B32" s="22"/>
      <c r="C32" s="23" t="s">
        <v>33</v>
      </c>
      <c r="D32" s="23"/>
      <c r="E32" s="24" t="s">
        <v>28</v>
      </c>
      <c r="F32" s="24"/>
      <c r="G32" s="25">
        <v>707643.67</v>
      </c>
      <c r="H32" s="25"/>
      <c r="J32" s="26">
        <f t="shared" si="0"/>
        <v>58970.305833333339</v>
      </c>
    </row>
    <row r="33" spans="2:10" ht="18" customHeight="1">
      <c r="B33" s="16"/>
      <c r="C33" s="17" t="s">
        <v>34</v>
      </c>
      <c r="D33" s="17"/>
      <c r="E33" s="18"/>
      <c r="F33" s="19"/>
      <c r="G33" s="20"/>
      <c r="H33" s="20"/>
      <c r="J33" s="26"/>
    </row>
    <row r="34" spans="2:10" ht="26.25" customHeight="1" outlineLevel="1">
      <c r="B34" s="22"/>
      <c r="C34" s="23" t="s">
        <v>35</v>
      </c>
      <c r="D34" s="23"/>
      <c r="E34" s="24" t="s">
        <v>13</v>
      </c>
      <c r="F34" s="24"/>
      <c r="G34" s="25">
        <v>773002.53</v>
      </c>
      <c r="H34" s="25"/>
      <c r="J34" s="26">
        <f t="shared" si="0"/>
        <v>64416.877500000002</v>
      </c>
    </row>
    <row r="35" spans="2:10" ht="26.25" customHeight="1" outlineLevel="1">
      <c r="B35" s="22"/>
      <c r="C35" s="23" t="s">
        <v>36</v>
      </c>
      <c r="D35" s="23"/>
      <c r="E35" s="24" t="s">
        <v>37</v>
      </c>
      <c r="F35" s="24"/>
      <c r="G35" s="25">
        <v>532901.64</v>
      </c>
      <c r="H35" s="25"/>
      <c r="J35" s="26">
        <f t="shared" si="0"/>
        <v>44408.47</v>
      </c>
    </row>
    <row r="36" spans="2:10" ht="26.25" customHeight="1" outlineLevel="1">
      <c r="B36" s="22"/>
      <c r="C36" s="23" t="s">
        <v>225</v>
      </c>
      <c r="D36" s="23"/>
      <c r="E36" s="24" t="s">
        <v>37</v>
      </c>
      <c r="F36" s="24"/>
      <c r="G36" s="25">
        <v>577387.68999999994</v>
      </c>
      <c r="H36" s="25"/>
      <c r="J36" s="26">
        <f t="shared" si="0"/>
        <v>48115.640833333331</v>
      </c>
    </row>
    <row r="37" spans="2:10" ht="26.25" customHeight="1" outlineLevel="1">
      <c r="B37" s="22"/>
      <c r="C37" s="23" t="s">
        <v>38</v>
      </c>
      <c r="D37" s="23"/>
      <c r="E37" s="24" t="s">
        <v>15</v>
      </c>
      <c r="F37" s="24"/>
      <c r="G37" s="25">
        <v>667861.76000000001</v>
      </c>
      <c r="H37" s="25"/>
      <c r="J37" s="26">
        <f t="shared" si="0"/>
        <v>55655.146666666667</v>
      </c>
    </row>
    <row r="38" spans="2:10" ht="26.25" customHeight="1" outlineLevel="1">
      <c r="B38" s="22"/>
      <c r="C38" s="23" t="s">
        <v>39</v>
      </c>
      <c r="D38" s="23"/>
      <c r="E38" s="24" t="s">
        <v>37</v>
      </c>
      <c r="F38" s="24"/>
      <c r="G38" s="25">
        <v>306028.12</v>
      </c>
      <c r="H38" s="25"/>
      <c r="J38" s="26">
        <f t="shared" si="0"/>
        <v>25502.343333333334</v>
      </c>
    </row>
    <row r="39" spans="2:10" ht="17.25" customHeight="1">
      <c r="B39" s="16"/>
      <c r="C39" s="17" t="s">
        <v>40</v>
      </c>
      <c r="D39" s="17"/>
      <c r="E39" s="18"/>
      <c r="F39" s="19"/>
      <c r="G39" s="20"/>
      <c r="H39" s="20"/>
      <c r="J39" s="26"/>
    </row>
    <row r="40" spans="2:10" ht="19.5" customHeight="1" outlineLevel="1">
      <c r="B40" s="22"/>
      <c r="C40" s="23" t="s">
        <v>41</v>
      </c>
      <c r="D40" s="23"/>
      <c r="E40" s="24" t="s">
        <v>13</v>
      </c>
      <c r="F40" s="24"/>
      <c r="G40" s="25">
        <v>740367.76</v>
      </c>
      <c r="H40" s="25"/>
      <c r="J40" s="26">
        <f t="shared" si="0"/>
        <v>61697.313333333332</v>
      </c>
    </row>
    <row r="41" spans="2:10" ht="33" customHeight="1" outlineLevel="1">
      <c r="B41" s="22"/>
      <c r="C41" s="23" t="s">
        <v>42</v>
      </c>
      <c r="D41" s="23"/>
      <c r="E41" s="24" t="s">
        <v>43</v>
      </c>
      <c r="F41" s="24"/>
      <c r="G41" s="25">
        <v>525990.93000000005</v>
      </c>
      <c r="H41" s="25"/>
      <c r="J41" s="26">
        <f t="shared" si="0"/>
        <v>43832.577500000007</v>
      </c>
    </row>
    <row r="42" spans="2:10" ht="33" customHeight="1" outlineLevel="1">
      <c r="B42" s="22"/>
      <c r="C42" s="23" t="s">
        <v>44</v>
      </c>
      <c r="D42" s="23"/>
      <c r="E42" s="24" t="s">
        <v>45</v>
      </c>
      <c r="F42" s="24"/>
      <c r="G42" s="25">
        <v>595966.49</v>
      </c>
      <c r="H42" s="25"/>
      <c r="J42" s="26">
        <f t="shared" si="0"/>
        <v>49663.874166666668</v>
      </c>
    </row>
    <row r="43" spans="2:10" ht="33" customHeight="1" outlineLevel="1">
      <c r="B43" s="22"/>
      <c r="C43" s="23" t="s">
        <v>46</v>
      </c>
      <c r="D43" s="23"/>
      <c r="E43" s="24" t="s">
        <v>47</v>
      </c>
      <c r="F43" s="24"/>
      <c r="G43" s="25">
        <v>357005.35</v>
      </c>
      <c r="H43" s="25"/>
      <c r="J43" s="26">
        <f t="shared" si="0"/>
        <v>29750.445833333331</v>
      </c>
    </row>
    <row r="44" spans="2:10" ht="16.5" customHeight="1">
      <c r="B44" s="16"/>
      <c r="C44" s="17" t="s">
        <v>48</v>
      </c>
      <c r="D44" s="17"/>
      <c r="E44" s="18"/>
      <c r="F44" s="19"/>
      <c r="G44" s="20"/>
      <c r="H44" s="20"/>
      <c r="J44" s="26"/>
    </row>
    <row r="45" spans="2:10" ht="27" customHeight="1" outlineLevel="1">
      <c r="B45" s="22"/>
      <c r="C45" s="23" t="s">
        <v>49</v>
      </c>
      <c r="D45" s="23"/>
      <c r="E45" s="24" t="s">
        <v>13</v>
      </c>
      <c r="F45" s="24"/>
      <c r="G45" s="25">
        <v>1239777.3</v>
      </c>
      <c r="H45" s="25"/>
      <c r="J45" s="26">
        <f t="shared" si="0"/>
        <v>103314.77500000001</v>
      </c>
    </row>
    <row r="46" spans="2:10" ht="27" customHeight="1" outlineLevel="1">
      <c r="B46" s="22"/>
      <c r="C46" s="23" t="s">
        <v>50</v>
      </c>
      <c r="D46" s="23"/>
      <c r="E46" s="24" t="s">
        <v>25</v>
      </c>
      <c r="F46" s="24"/>
      <c r="G46" s="25">
        <v>662373.19999999995</v>
      </c>
      <c r="H46" s="25"/>
      <c r="J46" s="26">
        <f t="shared" si="0"/>
        <v>55197.766666666663</v>
      </c>
    </row>
    <row r="47" spans="2:10" ht="27" customHeight="1" outlineLevel="1">
      <c r="B47" s="22"/>
      <c r="C47" s="23" t="s">
        <v>51</v>
      </c>
      <c r="D47" s="23"/>
      <c r="E47" s="24" t="s">
        <v>17</v>
      </c>
      <c r="F47" s="24"/>
      <c r="G47" s="25">
        <v>552191.13</v>
      </c>
      <c r="H47" s="25"/>
      <c r="J47" s="26">
        <f t="shared" si="0"/>
        <v>46015.927499999998</v>
      </c>
    </row>
    <row r="48" spans="2:10" ht="13.5" customHeight="1">
      <c r="B48" s="16"/>
      <c r="C48" s="17" t="s">
        <v>52</v>
      </c>
      <c r="D48" s="17"/>
      <c r="E48" s="18"/>
      <c r="F48" s="19"/>
      <c r="G48" s="20"/>
      <c r="H48" s="20"/>
      <c r="J48" s="26"/>
    </row>
    <row r="49" spans="2:11" ht="21.95" customHeight="1" outlineLevel="1">
      <c r="B49" s="22"/>
      <c r="C49" s="23" t="s">
        <v>53</v>
      </c>
      <c r="D49" s="23"/>
      <c r="E49" s="24" t="s">
        <v>10</v>
      </c>
      <c r="F49" s="24"/>
      <c r="G49" s="25">
        <v>387369.25</v>
      </c>
      <c r="H49" s="25"/>
      <c r="J49" s="26">
        <f t="shared" si="0"/>
        <v>32280.770833333332</v>
      </c>
    </row>
    <row r="50" spans="2:11" ht="16.5" customHeight="1">
      <c r="B50" s="16"/>
      <c r="C50" s="17" t="s">
        <v>54</v>
      </c>
      <c r="D50" s="17"/>
      <c r="E50" s="18"/>
      <c r="F50" s="19"/>
      <c r="G50" s="20"/>
      <c r="H50" s="20"/>
      <c r="J50" s="26"/>
    </row>
    <row r="51" spans="2:11" ht="20.25" customHeight="1" outlineLevel="1">
      <c r="B51" s="22"/>
      <c r="C51" s="23" t="s">
        <v>55</v>
      </c>
      <c r="D51" s="23"/>
      <c r="E51" s="24" t="s">
        <v>10</v>
      </c>
      <c r="F51" s="24"/>
      <c r="G51" s="25">
        <v>544636.39</v>
      </c>
      <c r="H51" s="25"/>
      <c r="J51" s="26">
        <f t="shared" si="0"/>
        <v>45386.365833333337</v>
      </c>
    </row>
    <row r="52" spans="2:11" ht="20.25" customHeight="1" outlineLevel="1">
      <c r="B52" s="22"/>
      <c r="C52" s="23" t="s">
        <v>56</v>
      </c>
      <c r="D52" s="23"/>
      <c r="E52" s="24" t="s">
        <v>57</v>
      </c>
      <c r="F52" s="24"/>
      <c r="G52" s="25">
        <v>129727.67999999999</v>
      </c>
      <c r="H52" s="25"/>
      <c r="J52" s="26">
        <f t="shared" si="0"/>
        <v>10810.64</v>
      </c>
    </row>
    <row r="53" spans="2:11" ht="20.25" customHeight="1" outlineLevel="1">
      <c r="B53" s="22"/>
      <c r="C53" s="23" t="s">
        <v>58</v>
      </c>
      <c r="D53" s="23"/>
      <c r="E53" s="24" t="s">
        <v>57</v>
      </c>
      <c r="F53" s="24"/>
      <c r="G53" s="25">
        <v>98721.95</v>
      </c>
      <c r="H53" s="25"/>
      <c r="J53" s="26">
        <f t="shared" si="0"/>
        <v>8226.8291666666664</v>
      </c>
    </row>
    <row r="54" spans="2:11" ht="16.5" customHeight="1">
      <c r="B54" s="16"/>
      <c r="C54" s="17" t="s">
        <v>59</v>
      </c>
      <c r="D54" s="17"/>
      <c r="E54" s="18"/>
      <c r="F54" s="19"/>
      <c r="G54" s="20"/>
      <c r="H54" s="20"/>
      <c r="J54" s="26"/>
    </row>
    <row r="55" spans="2:11" ht="21.95" customHeight="1" outlineLevel="1">
      <c r="B55" s="22"/>
      <c r="C55" s="23" t="s">
        <v>60</v>
      </c>
      <c r="D55" s="23"/>
      <c r="E55" s="24" t="s">
        <v>10</v>
      </c>
      <c r="F55" s="24"/>
      <c r="G55" s="25">
        <v>378514.87</v>
      </c>
      <c r="H55" s="25"/>
      <c r="J55" s="26">
        <f t="shared" si="0"/>
        <v>31542.905833333334</v>
      </c>
    </row>
    <row r="56" spans="2:11" ht="24" customHeight="1" outlineLevel="1">
      <c r="B56" s="22"/>
      <c r="C56" s="23" t="s">
        <v>61</v>
      </c>
      <c r="D56" s="23"/>
      <c r="E56" s="24" t="s">
        <v>62</v>
      </c>
      <c r="F56" s="24"/>
      <c r="G56" s="25">
        <v>282362.45</v>
      </c>
      <c r="H56" s="25"/>
      <c r="J56" s="26">
        <f t="shared" si="0"/>
        <v>23530.204166666666</v>
      </c>
    </row>
    <row r="57" spans="2:11" ht="30" customHeight="1">
      <c r="B57" s="16"/>
      <c r="C57" s="17" t="s">
        <v>63</v>
      </c>
      <c r="D57" s="17"/>
      <c r="E57" s="18"/>
      <c r="F57" s="19"/>
      <c r="G57" s="20"/>
      <c r="H57" s="20"/>
      <c r="J57" s="26"/>
    </row>
    <row r="58" spans="2:11" ht="18.75" customHeight="1" outlineLevel="1">
      <c r="B58" s="22"/>
      <c r="C58" s="23" t="s">
        <v>64</v>
      </c>
      <c r="D58" s="23"/>
      <c r="E58" s="24" t="s">
        <v>10</v>
      </c>
      <c r="F58" s="24"/>
      <c r="G58" s="25">
        <v>405026.31</v>
      </c>
      <c r="H58" s="25"/>
      <c r="J58" s="26">
        <f t="shared" si="0"/>
        <v>33752.192499999997</v>
      </c>
    </row>
    <row r="59" spans="2:11" ht="31.5" customHeight="1" outlineLevel="1">
      <c r="B59" s="22"/>
      <c r="C59" s="23" t="s">
        <v>65</v>
      </c>
      <c r="D59" s="23"/>
      <c r="E59" s="24" t="s">
        <v>57</v>
      </c>
      <c r="F59" s="24"/>
      <c r="G59" s="25">
        <v>133226.59</v>
      </c>
      <c r="H59" s="25"/>
      <c r="I59" s="1" t="s">
        <v>226</v>
      </c>
      <c r="J59" s="26">
        <f>G59/4</f>
        <v>33306.647499999999</v>
      </c>
      <c r="K59" s="1" t="s">
        <v>226</v>
      </c>
    </row>
    <row r="60" spans="2:11" ht="18" customHeight="1">
      <c r="B60" s="16"/>
      <c r="C60" s="17" t="s">
        <v>66</v>
      </c>
      <c r="D60" s="17"/>
      <c r="E60" s="18"/>
      <c r="F60" s="19"/>
      <c r="G60" s="20"/>
      <c r="H60" s="20"/>
      <c r="J60" s="26"/>
    </row>
    <row r="61" spans="2:11" ht="21.95" customHeight="1" outlineLevel="1">
      <c r="B61" s="22"/>
      <c r="C61" s="23" t="s">
        <v>67</v>
      </c>
      <c r="D61" s="23"/>
      <c r="E61" s="24" t="s">
        <v>10</v>
      </c>
      <c r="F61" s="24"/>
      <c r="G61" s="25">
        <v>464137.93</v>
      </c>
      <c r="H61" s="25"/>
      <c r="J61" s="26">
        <f t="shared" si="0"/>
        <v>38678.160833333335</v>
      </c>
    </row>
    <row r="62" spans="2:11" ht="18" customHeight="1">
      <c r="B62" s="16"/>
      <c r="C62" s="17" t="s">
        <v>68</v>
      </c>
      <c r="D62" s="17"/>
      <c r="E62" s="18"/>
      <c r="F62" s="19"/>
      <c r="G62" s="20"/>
      <c r="H62" s="20"/>
      <c r="J62" s="26"/>
    </row>
    <row r="63" spans="2:11" ht="11.1" customHeight="1" outlineLevel="1">
      <c r="B63" s="22"/>
      <c r="C63" s="23" t="s">
        <v>69</v>
      </c>
      <c r="D63" s="23"/>
      <c r="E63" s="24" t="s">
        <v>57</v>
      </c>
      <c r="F63" s="24"/>
      <c r="G63" s="25">
        <v>383224.95</v>
      </c>
      <c r="H63" s="25"/>
      <c r="J63" s="26">
        <f t="shared" si="0"/>
        <v>31935.412500000002</v>
      </c>
    </row>
    <row r="64" spans="2:11" ht="21.95" customHeight="1" outlineLevel="1">
      <c r="B64" s="22"/>
      <c r="C64" s="23" t="s">
        <v>70</v>
      </c>
      <c r="D64" s="23"/>
      <c r="E64" s="24" t="s">
        <v>10</v>
      </c>
      <c r="F64" s="24"/>
      <c r="G64" s="25">
        <v>448014</v>
      </c>
      <c r="H64" s="25"/>
      <c r="J64" s="26">
        <f t="shared" si="0"/>
        <v>37334.5</v>
      </c>
    </row>
    <row r="65" spans="2:11" ht="16.5" customHeight="1">
      <c r="B65" s="16"/>
      <c r="C65" s="17" t="s">
        <v>71</v>
      </c>
      <c r="D65" s="17"/>
      <c r="E65" s="18"/>
      <c r="F65" s="19"/>
      <c r="G65" s="20"/>
      <c r="H65" s="20"/>
      <c r="J65" s="26"/>
    </row>
    <row r="66" spans="2:11" ht="27" customHeight="1" outlineLevel="1">
      <c r="B66" s="22"/>
      <c r="C66" s="23" t="s">
        <v>72</v>
      </c>
      <c r="D66" s="23"/>
      <c r="E66" s="24" t="s">
        <v>10</v>
      </c>
      <c r="F66" s="24"/>
      <c r="G66" s="25">
        <v>438888.82</v>
      </c>
      <c r="H66" s="25"/>
      <c r="J66" s="26">
        <f t="shared" si="0"/>
        <v>36574.068333333336</v>
      </c>
    </row>
    <row r="67" spans="2:11" ht="30" customHeight="1" outlineLevel="1">
      <c r="B67" s="22"/>
      <c r="C67" s="23" t="s">
        <v>73</v>
      </c>
      <c r="D67" s="23"/>
      <c r="E67" s="24" t="s">
        <v>74</v>
      </c>
      <c r="F67" s="24"/>
      <c r="G67" s="25">
        <v>371480.6</v>
      </c>
      <c r="H67" s="25"/>
      <c r="J67" s="26">
        <f t="shared" si="0"/>
        <v>30956.716666666664</v>
      </c>
    </row>
    <row r="68" spans="2:11" ht="15" customHeight="1">
      <c r="B68" s="16"/>
      <c r="C68" s="17" t="s">
        <v>75</v>
      </c>
      <c r="D68" s="17"/>
      <c r="E68" s="18"/>
      <c r="F68" s="19"/>
      <c r="G68" s="20"/>
      <c r="H68" s="20"/>
      <c r="J68" s="26"/>
    </row>
    <row r="69" spans="2:11" ht="18" customHeight="1" outlineLevel="1">
      <c r="B69" s="22"/>
      <c r="C69" s="23" t="s">
        <v>76</v>
      </c>
      <c r="D69" s="23"/>
      <c r="E69" s="24" t="s">
        <v>77</v>
      </c>
      <c r="F69" s="24"/>
      <c r="G69" s="25">
        <v>457995.78</v>
      </c>
      <c r="H69" s="25"/>
      <c r="J69" s="26">
        <f t="shared" si="0"/>
        <v>38166.315000000002</v>
      </c>
    </row>
    <row r="70" spans="2:11" ht="32.25" customHeight="1">
      <c r="B70" s="16"/>
      <c r="C70" s="17" t="s">
        <v>78</v>
      </c>
      <c r="D70" s="17"/>
      <c r="E70" s="18"/>
      <c r="F70" s="19"/>
      <c r="G70" s="20"/>
      <c r="H70" s="20"/>
      <c r="J70" s="26"/>
    </row>
    <row r="71" spans="2:11" ht="28.5" customHeight="1" outlineLevel="1">
      <c r="B71" s="22"/>
      <c r="C71" s="23" t="s">
        <v>58</v>
      </c>
      <c r="D71" s="23"/>
      <c r="E71" s="24" t="s">
        <v>62</v>
      </c>
      <c r="F71" s="24"/>
      <c r="G71" s="25">
        <v>232652.97</v>
      </c>
      <c r="H71" s="25"/>
      <c r="I71" s="1" t="s">
        <v>227</v>
      </c>
      <c r="J71" s="26">
        <f>G71/8</f>
        <v>29081.62125</v>
      </c>
      <c r="K71" s="1" t="s">
        <v>227</v>
      </c>
    </row>
    <row r="72" spans="2:11" ht="27" customHeight="1" outlineLevel="1">
      <c r="B72" s="22"/>
      <c r="C72" s="23" t="s">
        <v>79</v>
      </c>
      <c r="D72" s="23"/>
      <c r="E72" s="24" t="s">
        <v>80</v>
      </c>
      <c r="F72" s="24"/>
      <c r="G72" s="25">
        <v>424961.1</v>
      </c>
      <c r="H72" s="25"/>
      <c r="J72" s="26">
        <f t="shared" si="0"/>
        <v>35413.424999999996</v>
      </c>
    </row>
    <row r="73" spans="2:11" ht="27" customHeight="1" outlineLevel="1">
      <c r="B73" s="22"/>
      <c r="C73" s="23" t="s">
        <v>81</v>
      </c>
      <c r="D73" s="23"/>
      <c r="E73" s="24" t="s">
        <v>62</v>
      </c>
      <c r="F73" s="24"/>
      <c r="G73" s="25">
        <v>123575.32</v>
      </c>
      <c r="H73" s="25"/>
      <c r="I73" s="1" t="s">
        <v>226</v>
      </c>
      <c r="J73" s="26">
        <f>G73/4</f>
        <v>30893.83</v>
      </c>
      <c r="K73" s="1" t="s">
        <v>226</v>
      </c>
    </row>
    <row r="74" spans="2:11" ht="21.75" customHeight="1">
      <c r="B74" s="16"/>
      <c r="C74" s="17" t="s">
        <v>82</v>
      </c>
      <c r="D74" s="17"/>
      <c r="E74" s="18"/>
      <c r="F74" s="19"/>
      <c r="G74" s="20"/>
      <c r="H74" s="20"/>
      <c r="J74" s="26"/>
    </row>
    <row r="75" spans="2:11" ht="21.95" customHeight="1" outlineLevel="1">
      <c r="B75" s="22"/>
      <c r="C75" s="23" t="s">
        <v>83</v>
      </c>
      <c r="D75" s="23"/>
      <c r="E75" s="24" t="s">
        <v>10</v>
      </c>
      <c r="F75" s="24"/>
      <c r="G75" s="25">
        <v>453778.99</v>
      </c>
      <c r="H75" s="25"/>
      <c r="J75" s="26">
        <f t="shared" si="0"/>
        <v>37814.915833333333</v>
      </c>
    </row>
    <row r="76" spans="2:11" ht="21.95" customHeight="1" outlineLevel="1">
      <c r="B76" s="22"/>
      <c r="C76" s="23" t="s">
        <v>228</v>
      </c>
      <c r="D76" s="23"/>
      <c r="E76" s="24" t="s">
        <v>74</v>
      </c>
      <c r="F76" s="24"/>
      <c r="G76" s="25">
        <v>324301.32</v>
      </c>
      <c r="H76" s="25"/>
      <c r="J76" s="26">
        <f t="shared" si="0"/>
        <v>27025.11</v>
      </c>
    </row>
    <row r="77" spans="2:11" ht="21" customHeight="1">
      <c r="B77" s="16"/>
      <c r="C77" s="17" t="s">
        <v>84</v>
      </c>
      <c r="D77" s="17"/>
      <c r="E77" s="18"/>
      <c r="F77" s="19"/>
      <c r="G77" s="20"/>
      <c r="H77" s="20"/>
      <c r="J77" s="26"/>
    </row>
    <row r="78" spans="2:11" ht="21.95" customHeight="1" outlineLevel="1">
      <c r="B78" s="22"/>
      <c r="C78" s="23" t="s">
        <v>85</v>
      </c>
      <c r="D78" s="23"/>
      <c r="E78" s="24" t="s">
        <v>86</v>
      </c>
      <c r="F78" s="24"/>
      <c r="G78" s="25">
        <v>406644.05</v>
      </c>
      <c r="H78" s="25"/>
      <c r="J78" s="26">
        <f t="shared" si="0"/>
        <v>33887.004166666666</v>
      </c>
    </row>
    <row r="79" spans="2:11" ht="19.5" customHeight="1">
      <c r="B79" s="16"/>
      <c r="C79" s="17" t="s">
        <v>87</v>
      </c>
      <c r="D79" s="17"/>
      <c r="E79" s="18"/>
      <c r="F79" s="19"/>
      <c r="G79" s="20"/>
      <c r="H79" s="20"/>
      <c r="J79" s="26"/>
    </row>
    <row r="80" spans="2:11" ht="31.5" customHeight="1" outlineLevel="1">
      <c r="B80" s="22"/>
      <c r="C80" s="23" t="s">
        <v>88</v>
      </c>
      <c r="D80" s="23"/>
      <c r="E80" s="24" t="s">
        <v>10</v>
      </c>
      <c r="F80" s="24"/>
      <c r="G80" s="25">
        <v>568668.01</v>
      </c>
      <c r="H80" s="25"/>
      <c r="J80" s="26">
        <f t="shared" ref="J80:J142" si="1">G80/12</f>
        <v>47389.000833333332</v>
      </c>
    </row>
    <row r="81" spans="2:10" ht="29.25" customHeight="1" outlineLevel="1">
      <c r="B81" s="22"/>
      <c r="C81" s="23" t="s">
        <v>89</v>
      </c>
      <c r="D81" s="23"/>
      <c r="E81" s="24" t="s">
        <v>62</v>
      </c>
      <c r="F81" s="24"/>
      <c r="G81" s="25">
        <v>459965.97</v>
      </c>
      <c r="H81" s="25"/>
      <c r="J81" s="26">
        <f t="shared" si="1"/>
        <v>38330.497499999998</v>
      </c>
    </row>
    <row r="82" spans="2:10" ht="18" customHeight="1">
      <c r="B82" s="16"/>
      <c r="C82" s="17" t="s">
        <v>90</v>
      </c>
      <c r="D82" s="17"/>
      <c r="E82" s="18"/>
      <c r="F82" s="19"/>
      <c r="G82" s="20"/>
      <c r="H82" s="20"/>
      <c r="J82" s="26"/>
    </row>
    <row r="83" spans="2:10" ht="33" customHeight="1" outlineLevel="1">
      <c r="B83" s="22"/>
      <c r="C83" s="23" t="s">
        <v>91</v>
      </c>
      <c r="D83" s="23"/>
      <c r="E83" s="24" t="s">
        <v>77</v>
      </c>
      <c r="F83" s="24"/>
      <c r="G83" s="25">
        <v>659068.21</v>
      </c>
      <c r="H83" s="25"/>
      <c r="J83" s="26">
        <f t="shared" si="1"/>
        <v>54922.35083333333</v>
      </c>
    </row>
    <row r="84" spans="2:10" ht="33.75" customHeight="1" outlineLevel="1">
      <c r="B84" s="22"/>
      <c r="C84" s="23" t="s">
        <v>92</v>
      </c>
      <c r="D84" s="23"/>
      <c r="E84" s="24" t="s">
        <v>62</v>
      </c>
      <c r="F84" s="24"/>
      <c r="G84" s="25">
        <v>358416.75</v>
      </c>
      <c r="H84" s="25"/>
      <c r="J84" s="26">
        <f t="shared" si="1"/>
        <v>29868.0625</v>
      </c>
    </row>
    <row r="85" spans="2:10" ht="21" customHeight="1">
      <c r="B85" s="16"/>
      <c r="C85" s="17" t="s">
        <v>93</v>
      </c>
      <c r="D85" s="17"/>
      <c r="E85" s="18"/>
      <c r="F85" s="19"/>
      <c r="G85" s="20"/>
      <c r="H85" s="20"/>
      <c r="J85" s="26"/>
    </row>
    <row r="86" spans="2:10" ht="21.95" customHeight="1" outlineLevel="1">
      <c r="B86" s="22"/>
      <c r="C86" s="23" t="s">
        <v>94</v>
      </c>
      <c r="D86" s="23"/>
      <c r="E86" s="24" t="s">
        <v>10</v>
      </c>
      <c r="F86" s="24"/>
      <c r="G86" s="25">
        <v>514292.71</v>
      </c>
      <c r="H86" s="25"/>
      <c r="J86" s="26">
        <f t="shared" si="1"/>
        <v>42857.725833333338</v>
      </c>
    </row>
    <row r="87" spans="2:10" ht="21.75" customHeight="1">
      <c r="B87" s="16"/>
      <c r="C87" s="17" t="s">
        <v>95</v>
      </c>
      <c r="D87" s="17"/>
      <c r="E87" s="18"/>
      <c r="F87" s="19"/>
      <c r="G87" s="20"/>
      <c r="H87" s="20"/>
      <c r="J87" s="26"/>
    </row>
    <row r="88" spans="2:10" ht="21.95" customHeight="1" outlineLevel="1">
      <c r="B88" s="22"/>
      <c r="C88" s="23" t="s">
        <v>96</v>
      </c>
      <c r="D88" s="23"/>
      <c r="E88" s="24" t="s">
        <v>10</v>
      </c>
      <c r="F88" s="24"/>
      <c r="G88" s="25">
        <v>400492.61</v>
      </c>
      <c r="H88" s="25"/>
      <c r="J88" s="26">
        <f t="shared" si="1"/>
        <v>33374.384166666663</v>
      </c>
    </row>
    <row r="89" spans="2:10" ht="18.75" customHeight="1">
      <c r="B89" s="16"/>
      <c r="C89" s="17" t="s">
        <v>97</v>
      </c>
      <c r="D89" s="17"/>
      <c r="E89" s="18"/>
      <c r="F89" s="19"/>
      <c r="G89" s="20"/>
      <c r="H89" s="20"/>
      <c r="J89" s="26"/>
    </row>
    <row r="90" spans="2:10" ht="20.25" customHeight="1" outlineLevel="1">
      <c r="B90" s="22"/>
      <c r="C90" s="23" t="s">
        <v>98</v>
      </c>
      <c r="D90" s="23"/>
      <c r="E90" s="24" t="s">
        <v>10</v>
      </c>
      <c r="F90" s="24"/>
      <c r="G90" s="25">
        <v>363029.53</v>
      </c>
      <c r="H90" s="25"/>
      <c r="J90" s="26">
        <f t="shared" si="1"/>
        <v>30252.460833333334</v>
      </c>
    </row>
    <row r="91" spans="2:10" ht="20.25" customHeight="1" outlineLevel="1">
      <c r="B91" s="22"/>
      <c r="C91" s="23" t="s">
        <v>99</v>
      </c>
      <c r="D91" s="23"/>
      <c r="E91" s="24" t="s">
        <v>74</v>
      </c>
      <c r="F91" s="24"/>
      <c r="G91" s="25">
        <v>332529.78999999998</v>
      </c>
      <c r="H91" s="25"/>
      <c r="J91" s="26">
        <f t="shared" si="1"/>
        <v>27710.81583333333</v>
      </c>
    </row>
    <row r="92" spans="2:10" ht="15" customHeight="1">
      <c r="B92" s="16"/>
      <c r="C92" s="17" t="s">
        <v>100</v>
      </c>
      <c r="D92" s="17"/>
      <c r="E92" s="18"/>
      <c r="F92" s="19"/>
      <c r="G92" s="20"/>
      <c r="H92" s="20"/>
      <c r="J92" s="26"/>
    </row>
    <row r="93" spans="2:10" ht="19.5" customHeight="1" outlineLevel="1">
      <c r="B93" s="22"/>
      <c r="C93" s="23" t="s">
        <v>101</v>
      </c>
      <c r="D93" s="23"/>
      <c r="E93" s="24" t="s">
        <v>77</v>
      </c>
      <c r="F93" s="24"/>
      <c r="G93" s="25">
        <v>380794.58</v>
      </c>
      <c r="H93" s="25"/>
      <c r="J93" s="26">
        <f t="shared" si="1"/>
        <v>31732.881666666668</v>
      </c>
    </row>
    <row r="94" spans="2:10" ht="18" customHeight="1">
      <c r="B94" s="16"/>
      <c r="C94" s="17" t="s">
        <v>102</v>
      </c>
      <c r="D94" s="17"/>
      <c r="E94" s="18"/>
      <c r="F94" s="19"/>
      <c r="G94" s="20"/>
      <c r="H94" s="20"/>
      <c r="J94" s="26"/>
    </row>
    <row r="95" spans="2:10" ht="21.95" customHeight="1" outlineLevel="1">
      <c r="B95" s="22"/>
      <c r="C95" s="23" t="s">
        <v>103</v>
      </c>
      <c r="D95" s="23"/>
      <c r="E95" s="24" t="s">
        <v>10</v>
      </c>
      <c r="F95" s="24"/>
      <c r="G95" s="25">
        <v>293322.36</v>
      </c>
      <c r="H95" s="25"/>
      <c r="J95" s="26">
        <f t="shared" si="1"/>
        <v>24443.53</v>
      </c>
    </row>
    <row r="96" spans="2:10" ht="19.5" customHeight="1">
      <c r="B96" s="16"/>
      <c r="C96" s="17" t="s">
        <v>104</v>
      </c>
      <c r="D96" s="17"/>
      <c r="E96" s="18"/>
      <c r="F96" s="19"/>
      <c r="G96" s="20"/>
      <c r="H96" s="20"/>
      <c r="J96" s="26"/>
    </row>
    <row r="97" spans="2:10" ht="27" customHeight="1" outlineLevel="1">
      <c r="B97" s="22"/>
      <c r="C97" s="23" t="s">
        <v>105</v>
      </c>
      <c r="D97" s="23"/>
      <c r="E97" s="24" t="s">
        <v>77</v>
      </c>
      <c r="F97" s="24"/>
      <c r="G97" s="25">
        <v>375644.08</v>
      </c>
      <c r="H97" s="25"/>
      <c r="J97" s="26">
        <f t="shared" si="1"/>
        <v>31303.673333333336</v>
      </c>
    </row>
    <row r="98" spans="2:10" ht="19.5" customHeight="1">
      <c r="B98" s="16"/>
      <c r="C98" s="17" t="s">
        <v>106</v>
      </c>
      <c r="D98" s="17"/>
      <c r="E98" s="18"/>
      <c r="F98" s="19"/>
      <c r="G98" s="20"/>
      <c r="H98" s="20"/>
      <c r="J98" s="26"/>
    </row>
    <row r="99" spans="2:10" ht="21.95" customHeight="1" outlineLevel="1">
      <c r="B99" s="22"/>
      <c r="C99" s="23" t="s">
        <v>107</v>
      </c>
      <c r="D99" s="23"/>
      <c r="E99" s="24" t="s">
        <v>10</v>
      </c>
      <c r="F99" s="24"/>
      <c r="G99" s="25">
        <v>369750.19</v>
      </c>
      <c r="H99" s="25"/>
      <c r="J99" s="26">
        <f t="shared" si="1"/>
        <v>30812.515833333335</v>
      </c>
    </row>
    <row r="100" spans="2:10" ht="21" customHeight="1">
      <c r="B100" s="16"/>
      <c r="C100" s="17" t="s">
        <v>108</v>
      </c>
      <c r="D100" s="17"/>
      <c r="E100" s="18"/>
      <c r="F100" s="19"/>
      <c r="G100" s="20"/>
      <c r="H100" s="20"/>
      <c r="J100" s="26"/>
    </row>
    <row r="101" spans="2:10" ht="18.75" customHeight="1" outlineLevel="1">
      <c r="B101" s="22"/>
      <c r="C101" s="23" t="s">
        <v>109</v>
      </c>
      <c r="D101" s="23"/>
      <c r="E101" s="24" t="s">
        <v>77</v>
      </c>
      <c r="F101" s="24"/>
      <c r="G101" s="25">
        <v>398158.68</v>
      </c>
      <c r="H101" s="25"/>
      <c r="J101" s="26">
        <f t="shared" si="1"/>
        <v>33179.89</v>
      </c>
    </row>
    <row r="102" spans="2:10" ht="15.75" customHeight="1">
      <c r="B102" s="16"/>
      <c r="C102" s="17" t="s">
        <v>110</v>
      </c>
      <c r="D102" s="17"/>
      <c r="E102" s="18"/>
      <c r="F102" s="19"/>
      <c r="G102" s="20"/>
      <c r="H102" s="20"/>
      <c r="J102" s="26"/>
    </row>
    <row r="103" spans="2:10" ht="21.95" customHeight="1" outlineLevel="1">
      <c r="B103" s="22"/>
      <c r="C103" s="23" t="s">
        <v>111</v>
      </c>
      <c r="D103" s="23"/>
      <c r="E103" s="24" t="s">
        <v>80</v>
      </c>
      <c r="F103" s="24"/>
      <c r="G103" s="25">
        <v>329668</v>
      </c>
      <c r="H103" s="25"/>
      <c r="J103" s="26">
        <f t="shared" si="1"/>
        <v>27472.333333333332</v>
      </c>
    </row>
    <row r="104" spans="2:10" ht="16.5" customHeight="1">
      <c r="B104" s="16"/>
      <c r="C104" s="17" t="s">
        <v>112</v>
      </c>
      <c r="D104" s="17"/>
      <c r="E104" s="18"/>
      <c r="F104" s="19"/>
      <c r="G104" s="20"/>
      <c r="H104" s="20"/>
      <c r="J104" s="26"/>
    </row>
    <row r="105" spans="2:10" ht="27.75" customHeight="1" outlineLevel="1">
      <c r="B105" s="22"/>
      <c r="C105" s="23" t="s">
        <v>113</v>
      </c>
      <c r="D105" s="23"/>
      <c r="E105" s="24" t="s">
        <v>77</v>
      </c>
      <c r="F105" s="24"/>
      <c r="G105" s="25">
        <v>337182.71999999997</v>
      </c>
      <c r="H105" s="25"/>
      <c r="J105" s="26">
        <f t="shared" si="1"/>
        <v>28098.559999999998</v>
      </c>
    </row>
    <row r="106" spans="2:10" ht="18" customHeight="1">
      <c r="B106" s="16"/>
      <c r="C106" s="17" t="s">
        <v>114</v>
      </c>
      <c r="D106" s="17"/>
      <c r="E106" s="18"/>
      <c r="F106" s="19"/>
      <c r="G106" s="20"/>
      <c r="H106" s="20"/>
      <c r="J106" s="26"/>
    </row>
    <row r="107" spans="2:10" ht="21.75" customHeight="1" outlineLevel="1">
      <c r="B107" s="22"/>
      <c r="C107" s="23" t="s">
        <v>115</v>
      </c>
      <c r="D107" s="23"/>
      <c r="E107" s="24" t="s">
        <v>77</v>
      </c>
      <c r="F107" s="24"/>
      <c r="G107" s="25">
        <v>320299.87</v>
      </c>
      <c r="H107" s="25"/>
      <c r="J107" s="26">
        <f t="shared" si="1"/>
        <v>26691.655833333334</v>
      </c>
    </row>
    <row r="108" spans="2:10" ht="19.5" customHeight="1">
      <c r="B108" s="16"/>
      <c r="C108" s="17" t="s">
        <v>116</v>
      </c>
      <c r="D108" s="17"/>
      <c r="E108" s="18"/>
      <c r="F108" s="19"/>
      <c r="G108" s="20"/>
      <c r="H108" s="20"/>
      <c r="J108" s="26"/>
    </row>
    <row r="109" spans="2:10" ht="26.25" customHeight="1" outlineLevel="1">
      <c r="B109" s="22"/>
      <c r="C109" s="23" t="s">
        <v>117</v>
      </c>
      <c r="D109" s="23"/>
      <c r="E109" s="24" t="s">
        <v>118</v>
      </c>
      <c r="F109" s="24"/>
      <c r="G109" s="25">
        <v>507257.1</v>
      </c>
      <c r="H109" s="25"/>
      <c r="J109" s="26">
        <f t="shared" si="1"/>
        <v>42271.424999999996</v>
      </c>
    </row>
    <row r="110" spans="2:10" ht="22.5" customHeight="1" outlineLevel="1">
      <c r="B110" s="22"/>
      <c r="C110" s="23" t="s">
        <v>119</v>
      </c>
      <c r="D110" s="23"/>
      <c r="E110" s="24" t="s">
        <v>57</v>
      </c>
      <c r="F110" s="24"/>
      <c r="G110" s="25">
        <v>507638.4</v>
      </c>
      <c r="H110" s="25"/>
      <c r="J110" s="26">
        <f t="shared" si="1"/>
        <v>42303.200000000004</v>
      </c>
    </row>
    <row r="111" spans="2:10" ht="21.75" customHeight="1">
      <c r="B111" s="16"/>
      <c r="C111" s="17" t="s">
        <v>120</v>
      </c>
      <c r="D111" s="17"/>
      <c r="E111" s="18"/>
      <c r="F111" s="19"/>
      <c r="G111" s="20"/>
      <c r="H111" s="20"/>
      <c r="J111" s="26"/>
    </row>
    <row r="112" spans="2:10" ht="20.25" customHeight="1" outlineLevel="1">
      <c r="B112" s="22"/>
      <c r="C112" s="23" t="s">
        <v>121</v>
      </c>
      <c r="D112" s="23"/>
      <c r="E112" s="24" t="s">
        <v>13</v>
      </c>
      <c r="F112" s="24"/>
      <c r="G112" s="25">
        <v>532979.12</v>
      </c>
      <c r="H112" s="25"/>
      <c r="J112" s="26">
        <f t="shared" si="1"/>
        <v>44414.926666666666</v>
      </c>
    </row>
    <row r="113" spans="2:10" ht="21" customHeight="1">
      <c r="B113" s="16"/>
      <c r="C113" s="17" t="s">
        <v>122</v>
      </c>
      <c r="D113" s="17"/>
      <c r="E113" s="18"/>
      <c r="F113" s="19"/>
      <c r="G113" s="20"/>
      <c r="H113" s="20"/>
      <c r="J113" s="26"/>
    </row>
    <row r="114" spans="2:10" ht="18.75" customHeight="1" outlineLevel="1">
      <c r="B114" s="22"/>
      <c r="C114" s="23" t="s">
        <v>123</v>
      </c>
      <c r="D114" s="23"/>
      <c r="E114" s="24" t="s">
        <v>13</v>
      </c>
      <c r="F114" s="24"/>
      <c r="G114" s="25">
        <v>570629.92000000004</v>
      </c>
      <c r="H114" s="25"/>
      <c r="J114" s="26">
        <f t="shared" si="1"/>
        <v>47552.493333333339</v>
      </c>
    </row>
    <row r="115" spans="2:10" ht="23.25" customHeight="1">
      <c r="B115" s="16"/>
      <c r="C115" s="17" t="s">
        <v>124</v>
      </c>
      <c r="D115" s="17"/>
      <c r="E115" s="18"/>
      <c r="F115" s="19"/>
      <c r="G115" s="20"/>
      <c r="H115" s="20"/>
      <c r="J115" s="26"/>
    </row>
    <row r="116" spans="2:10" ht="27" customHeight="1" outlineLevel="1">
      <c r="B116" s="22"/>
      <c r="C116" s="23" t="s">
        <v>125</v>
      </c>
      <c r="D116" s="23"/>
      <c r="E116" s="24" t="s">
        <v>126</v>
      </c>
      <c r="F116" s="24"/>
      <c r="G116" s="25">
        <v>914326.65</v>
      </c>
      <c r="H116" s="25"/>
      <c r="J116" s="26">
        <f t="shared" si="1"/>
        <v>76193.887499999997</v>
      </c>
    </row>
    <row r="117" spans="2:10" ht="27" customHeight="1" outlineLevel="1">
      <c r="B117" s="22"/>
      <c r="C117" s="23" t="s">
        <v>127</v>
      </c>
      <c r="D117" s="23"/>
      <c r="E117" s="24" t="s">
        <v>32</v>
      </c>
      <c r="F117" s="24"/>
      <c r="G117" s="25">
        <v>550339.41</v>
      </c>
      <c r="H117" s="25"/>
      <c r="J117" s="26">
        <f t="shared" si="1"/>
        <v>45861.6175</v>
      </c>
    </row>
    <row r="118" spans="2:10" ht="19.5" customHeight="1">
      <c r="B118" s="16"/>
      <c r="C118" s="17" t="s">
        <v>128</v>
      </c>
      <c r="D118" s="17"/>
      <c r="E118" s="18"/>
      <c r="F118" s="19"/>
      <c r="G118" s="20"/>
      <c r="H118" s="20"/>
      <c r="J118" s="26"/>
    </row>
    <row r="119" spans="2:10" ht="23.25" customHeight="1" outlineLevel="1">
      <c r="B119" s="22"/>
      <c r="C119" s="23" t="s">
        <v>129</v>
      </c>
      <c r="D119" s="23"/>
      <c r="E119" s="24" t="s">
        <v>13</v>
      </c>
      <c r="F119" s="24"/>
      <c r="G119" s="25">
        <v>669632.97</v>
      </c>
      <c r="H119" s="25"/>
      <c r="J119" s="26">
        <f t="shared" si="1"/>
        <v>55802.747499999998</v>
      </c>
    </row>
    <row r="120" spans="2:10" ht="21.95" customHeight="1" outlineLevel="1">
      <c r="B120" s="22"/>
      <c r="C120" s="23" t="s">
        <v>130</v>
      </c>
      <c r="D120" s="23"/>
      <c r="E120" s="24" t="s">
        <v>15</v>
      </c>
      <c r="F120" s="24"/>
      <c r="G120" s="25">
        <v>456422.65</v>
      </c>
      <c r="H120" s="25"/>
      <c r="J120" s="26">
        <f t="shared" si="1"/>
        <v>38035.220833333333</v>
      </c>
    </row>
    <row r="121" spans="2:10" ht="21.95" customHeight="1" outlineLevel="1">
      <c r="B121" s="22"/>
      <c r="C121" s="23" t="s">
        <v>131</v>
      </c>
      <c r="D121" s="23"/>
      <c r="E121" s="24" t="s">
        <v>17</v>
      </c>
      <c r="F121" s="24"/>
      <c r="G121" s="25">
        <v>484535.67</v>
      </c>
      <c r="H121" s="25"/>
      <c r="J121" s="26">
        <f t="shared" si="1"/>
        <v>40377.972499999996</v>
      </c>
    </row>
    <row r="122" spans="2:10" ht="11.1" customHeight="1">
      <c r="B122" s="16"/>
      <c r="C122" s="17" t="s">
        <v>132</v>
      </c>
      <c r="D122" s="17"/>
      <c r="E122" s="18"/>
      <c r="F122" s="19"/>
      <c r="G122" s="20"/>
      <c r="H122" s="20"/>
      <c r="J122" s="26"/>
    </row>
    <row r="123" spans="2:10" ht="33" customHeight="1" outlineLevel="1">
      <c r="B123" s="22"/>
      <c r="C123" s="23" t="s">
        <v>133</v>
      </c>
      <c r="D123" s="23"/>
      <c r="E123" s="24" t="s">
        <v>43</v>
      </c>
      <c r="F123" s="24"/>
      <c r="G123" s="25">
        <v>469510.67</v>
      </c>
      <c r="H123" s="25"/>
      <c r="J123" s="26">
        <f t="shared" si="1"/>
        <v>39125.889166666668</v>
      </c>
    </row>
    <row r="124" spans="2:10" ht="23.25" customHeight="1" outlineLevel="1">
      <c r="B124" s="22"/>
      <c r="C124" s="23" t="s">
        <v>134</v>
      </c>
      <c r="D124" s="23"/>
      <c r="E124" s="24" t="s">
        <v>13</v>
      </c>
      <c r="F124" s="24"/>
      <c r="G124" s="25">
        <v>555387.49</v>
      </c>
      <c r="H124" s="25"/>
      <c r="J124" s="26">
        <f t="shared" si="1"/>
        <v>46282.290833333333</v>
      </c>
    </row>
    <row r="125" spans="2:10" ht="11.1" customHeight="1">
      <c r="B125" s="16"/>
      <c r="C125" s="17" t="s">
        <v>135</v>
      </c>
      <c r="D125" s="17"/>
      <c r="E125" s="18"/>
      <c r="F125" s="19"/>
      <c r="G125" s="20"/>
      <c r="H125" s="20"/>
      <c r="J125" s="26"/>
    </row>
    <row r="126" spans="2:10" ht="26.25" customHeight="1" outlineLevel="1">
      <c r="B126" s="22"/>
      <c r="C126" s="23" t="s">
        <v>136</v>
      </c>
      <c r="D126" s="23"/>
      <c r="E126" s="24" t="s">
        <v>13</v>
      </c>
      <c r="F126" s="24"/>
      <c r="G126" s="25">
        <v>1285961.76</v>
      </c>
      <c r="H126" s="25"/>
      <c r="J126" s="26">
        <f t="shared" si="1"/>
        <v>107163.48</v>
      </c>
    </row>
    <row r="127" spans="2:10" ht="26.25" customHeight="1" outlineLevel="1">
      <c r="B127" s="22"/>
      <c r="C127" s="23" t="s">
        <v>137</v>
      </c>
      <c r="D127" s="23"/>
      <c r="E127" s="24" t="s">
        <v>138</v>
      </c>
      <c r="F127" s="24"/>
      <c r="G127" s="25">
        <v>780065.09</v>
      </c>
      <c r="H127" s="25"/>
      <c r="J127" s="26">
        <f t="shared" si="1"/>
        <v>65005.424166666664</v>
      </c>
    </row>
    <row r="128" spans="2:10" ht="26.25" customHeight="1" outlineLevel="1">
      <c r="B128" s="22"/>
      <c r="C128" s="23" t="s">
        <v>139</v>
      </c>
      <c r="D128" s="23"/>
      <c r="E128" s="24" t="s">
        <v>138</v>
      </c>
      <c r="F128" s="24"/>
      <c r="G128" s="25">
        <v>640531.76</v>
      </c>
      <c r="H128" s="25"/>
      <c r="J128" s="26">
        <f t="shared" si="1"/>
        <v>53377.646666666667</v>
      </c>
    </row>
    <row r="129" spans="2:11" ht="19.5" customHeight="1">
      <c r="B129" s="16"/>
      <c r="C129" s="17" t="s">
        <v>140</v>
      </c>
      <c r="D129" s="17"/>
      <c r="E129" s="18"/>
      <c r="F129" s="19"/>
      <c r="G129" s="20"/>
      <c r="H129" s="20"/>
      <c r="J129" s="26"/>
    </row>
    <row r="130" spans="2:11" ht="24.75" customHeight="1" outlineLevel="1">
      <c r="B130" s="22"/>
      <c r="C130" s="23" t="s">
        <v>141</v>
      </c>
      <c r="D130" s="23"/>
      <c r="E130" s="24" t="s">
        <v>13</v>
      </c>
      <c r="F130" s="24"/>
      <c r="G130" s="25">
        <v>563611.04</v>
      </c>
      <c r="H130" s="25"/>
      <c r="J130" s="26">
        <f t="shared" si="1"/>
        <v>46967.58666666667</v>
      </c>
    </row>
    <row r="131" spans="2:11" ht="27.75" customHeight="1" outlineLevel="1">
      <c r="B131" s="22"/>
      <c r="C131" s="23" t="s">
        <v>142</v>
      </c>
      <c r="D131" s="23"/>
      <c r="E131" s="24" t="s">
        <v>143</v>
      </c>
      <c r="F131" s="24"/>
      <c r="G131" s="25">
        <v>440145.09</v>
      </c>
      <c r="H131" s="25"/>
      <c r="J131" s="26">
        <f t="shared" si="1"/>
        <v>36678.7575</v>
      </c>
    </row>
    <row r="132" spans="2:11" ht="17.25" customHeight="1">
      <c r="B132" s="16"/>
      <c r="C132" s="17" t="s">
        <v>144</v>
      </c>
      <c r="D132" s="17"/>
      <c r="E132" s="18"/>
      <c r="F132" s="19"/>
      <c r="G132" s="20"/>
      <c r="H132" s="20"/>
      <c r="J132" s="26"/>
    </row>
    <row r="133" spans="2:11" ht="20.25" customHeight="1" outlineLevel="1">
      <c r="B133" s="22"/>
      <c r="C133" s="23" t="s">
        <v>145</v>
      </c>
      <c r="D133" s="23"/>
      <c r="E133" s="24" t="s">
        <v>13</v>
      </c>
      <c r="F133" s="24"/>
      <c r="G133" s="25">
        <v>424698.67</v>
      </c>
      <c r="H133" s="25"/>
      <c r="I133" s="1" t="s">
        <v>229</v>
      </c>
      <c r="J133" s="26">
        <f>G133/8.5</f>
        <v>49964.549411764703</v>
      </c>
      <c r="K133" s="1" t="s">
        <v>229</v>
      </c>
    </row>
    <row r="134" spans="2:11" ht="20.25" customHeight="1" outlineLevel="1">
      <c r="B134" s="22"/>
      <c r="C134" s="23" t="s">
        <v>146</v>
      </c>
      <c r="D134" s="23"/>
      <c r="E134" s="24" t="s">
        <v>32</v>
      </c>
      <c r="F134" s="24"/>
      <c r="G134" s="25">
        <v>387591.91</v>
      </c>
      <c r="H134" s="25"/>
      <c r="J134" s="26">
        <f t="shared" si="1"/>
        <v>32299.325833333332</v>
      </c>
    </row>
    <row r="135" spans="2:11" ht="29.25" customHeight="1" outlineLevel="1">
      <c r="B135" s="22"/>
      <c r="C135" s="23" t="s">
        <v>147</v>
      </c>
      <c r="D135" s="23"/>
      <c r="E135" s="24" t="s">
        <v>13</v>
      </c>
      <c r="F135" s="24"/>
      <c r="G135" s="25">
        <v>183847.93</v>
      </c>
      <c r="H135" s="25"/>
      <c r="I135" s="1" t="s">
        <v>230</v>
      </c>
      <c r="J135" s="26">
        <f>G135/3.5</f>
        <v>52527.979999999996</v>
      </c>
      <c r="K135" s="1" t="s">
        <v>230</v>
      </c>
    </row>
    <row r="136" spans="2:11" ht="15.75" customHeight="1">
      <c r="B136" s="16"/>
      <c r="C136" s="17" t="s">
        <v>148</v>
      </c>
      <c r="D136" s="17"/>
      <c r="E136" s="18"/>
      <c r="F136" s="19"/>
      <c r="G136" s="20"/>
      <c r="H136" s="20"/>
      <c r="J136" s="26"/>
    </row>
    <row r="137" spans="2:11" ht="18" customHeight="1" outlineLevel="1">
      <c r="B137" s="22"/>
      <c r="C137" s="23" t="s">
        <v>149</v>
      </c>
      <c r="D137" s="23"/>
      <c r="E137" s="24" t="s">
        <v>13</v>
      </c>
      <c r="F137" s="24"/>
      <c r="G137" s="25">
        <v>628666.06999999995</v>
      </c>
      <c r="H137" s="25"/>
      <c r="J137" s="26">
        <f t="shared" si="1"/>
        <v>52388.839166666665</v>
      </c>
    </row>
    <row r="138" spans="2:11" ht="21.95" customHeight="1" outlineLevel="1">
      <c r="B138" s="22"/>
      <c r="C138" s="23" t="s">
        <v>150</v>
      </c>
      <c r="D138" s="23"/>
      <c r="E138" s="24" t="s">
        <v>37</v>
      </c>
      <c r="F138" s="24"/>
      <c r="G138" s="25">
        <v>450824.19</v>
      </c>
      <c r="H138" s="25"/>
      <c r="J138" s="26">
        <f t="shared" si="1"/>
        <v>37568.682500000003</v>
      </c>
    </row>
    <row r="139" spans="2:11" ht="20.25" customHeight="1">
      <c r="B139" s="16"/>
      <c r="C139" s="17" t="s">
        <v>151</v>
      </c>
      <c r="D139" s="17"/>
      <c r="E139" s="18"/>
      <c r="F139" s="19"/>
      <c r="G139" s="20"/>
      <c r="H139" s="20"/>
      <c r="J139" s="26"/>
    </row>
    <row r="140" spans="2:11" ht="24.75" customHeight="1" outlineLevel="1">
      <c r="B140" s="22"/>
      <c r="C140" s="23" t="s">
        <v>152</v>
      </c>
      <c r="D140" s="23"/>
      <c r="E140" s="24" t="s">
        <v>13</v>
      </c>
      <c r="F140" s="24"/>
      <c r="G140" s="25">
        <v>683347.04</v>
      </c>
      <c r="H140" s="25"/>
      <c r="J140" s="26">
        <f t="shared" si="1"/>
        <v>56945.58666666667</v>
      </c>
    </row>
    <row r="141" spans="2:11" ht="21.95" customHeight="1" outlineLevel="1">
      <c r="B141" s="22"/>
      <c r="C141" s="23" t="s">
        <v>153</v>
      </c>
      <c r="D141" s="23"/>
      <c r="E141" s="24" t="s">
        <v>15</v>
      </c>
      <c r="F141" s="24"/>
      <c r="G141" s="25">
        <v>334520.68</v>
      </c>
      <c r="H141" s="25"/>
      <c r="J141" s="26">
        <f t="shared" si="1"/>
        <v>27876.723333333332</v>
      </c>
    </row>
    <row r="142" spans="2:11" ht="29.25" customHeight="1" outlineLevel="1">
      <c r="B142" s="22"/>
      <c r="C142" s="23" t="s">
        <v>154</v>
      </c>
      <c r="D142" s="23"/>
      <c r="E142" s="24" t="s">
        <v>37</v>
      </c>
      <c r="F142" s="24"/>
      <c r="G142" s="25">
        <v>505593.71</v>
      </c>
      <c r="H142" s="25"/>
      <c r="J142" s="26">
        <f t="shared" si="1"/>
        <v>42132.809166666666</v>
      </c>
    </row>
    <row r="143" spans="2:11" ht="21" customHeight="1">
      <c r="B143" s="16"/>
      <c r="C143" s="17" t="s">
        <v>155</v>
      </c>
      <c r="D143" s="17"/>
      <c r="E143" s="18"/>
      <c r="F143" s="19"/>
      <c r="G143" s="20"/>
      <c r="H143" s="20"/>
      <c r="J143" s="26"/>
    </row>
    <row r="144" spans="2:11" ht="32.25" customHeight="1" outlineLevel="1">
      <c r="B144" s="22"/>
      <c r="C144" s="23" t="s">
        <v>156</v>
      </c>
      <c r="D144" s="23"/>
      <c r="E144" s="24" t="s">
        <v>13</v>
      </c>
      <c r="F144" s="24"/>
      <c r="G144" s="25">
        <v>491131.32</v>
      </c>
      <c r="H144" s="25"/>
      <c r="J144" s="26">
        <f t="shared" ref="J144:J207" si="2">G144/12</f>
        <v>40927.61</v>
      </c>
    </row>
    <row r="145" spans="2:10" ht="32.25" customHeight="1" outlineLevel="1">
      <c r="B145" s="22"/>
      <c r="C145" s="23" t="s">
        <v>157</v>
      </c>
      <c r="D145" s="23"/>
      <c r="E145" s="24" t="s">
        <v>28</v>
      </c>
      <c r="F145" s="24"/>
      <c r="G145" s="25">
        <v>367201.32</v>
      </c>
      <c r="H145" s="25"/>
      <c r="J145" s="26">
        <f t="shared" si="2"/>
        <v>30600.11</v>
      </c>
    </row>
    <row r="146" spans="2:10" ht="24" customHeight="1">
      <c r="B146" s="16"/>
      <c r="C146" s="17" t="s">
        <v>158</v>
      </c>
      <c r="D146" s="17"/>
      <c r="E146" s="18"/>
      <c r="F146" s="19"/>
      <c r="G146" s="20"/>
      <c r="H146" s="20"/>
      <c r="J146" s="26"/>
    </row>
    <row r="147" spans="2:10" ht="24" customHeight="1" outlineLevel="1">
      <c r="B147" s="22"/>
      <c r="C147" s="23" t="s">
        <v>159</v>
      </c>
      <c r="D147" s="23"/>
      <c r="E147" s="24" t="s">
        <v>13</v>
      </c>
      <c r="F147" s="24"/>
      <c r="G147" s="25">
        <v>217581.22</v>
      </c>
      <c r="H147" s="25"/>
      <c r="J147" s="26">
        <f t="shared" si="2"/>
        <v>18131.768333333333</v>
      </c>
    </row>
    <row r="148" spans="2:10" ht="24" customHeight="1" outlineLevel="1">
      <c r="B148" s="22"/>
      <c r="C148" s="23" t="s">
        <v>160</v>
      </c>
      <c r="D148" s="23"/>
      <c r="E148" s="24" t="s">
        <v>13</v>
      </c>
      <c r="F148" s="24"/>
      <c r="G148" s="25">
        <v>297281.43</v>
      </c>
      <c r="H148" s="25"/>
      <c r="J148" s="26">
        <f t="shared" si="2"/>
        <v>24773.452499999999</v>
      </c>
    </row>
    <row r="149" spans="2:10" ht="24" customHeight="1">
      <c r="B149" s="16"/>
      <c r="C149" s="17" t="s">
        <v>161</v>
      </c>
      <c r="D149" s="17"/>
      <c r="E149" s="18"/>
      <c r="F149" s="19"/>
      <c r="G149" s="20"/>
      <c r="H149" s="20"/>
      <c r="J149" s="26"/>
    </row>
    <row r="150" spans="2:10" ht="24" customHeight="1" outlineLevel="1">
      <c r="B150" s="22"/>
      <c r="C150" s="23" t="s">
        <v>162</v>
      </c>
      <c r="D150" s="23"/>
      <c r="E150" s="24" t="s">
        <v>13</v>
      </c>
      <c r="F150" s="24"/>
      <c r="G150" s="25">
        <v>469697.26</v>
      </c>
      <c r="H150" s="25"/>
      <c r="J150" s="26">
        <f t="shared" si="2"/>
        <v>39141.438333333332</v>
      </c>
    </row>
    <row r="151" spans="2:10" ht="24" customHeight="1">
      <c r="B151" s="16"/>
      <c r="C151" s="17" t="s">
        <v>163</v>
      </c>
      <c r="D151" s="17"/>
      <c r="E151" s="18"/>
      <c r="F151" s="19"/>
      <c r="G151" s="20"/>
      <c r="H151" s="20"/>
      <c r="J151" s="26"/>
    </row>
    <row r="152" spans="2:10" ht="24" customHeight="1" outlineLevel="1">
      <c r="B152" s="22"/>
      <c r="C152" s="23" t="s">
        <v>164</v>
      </c>
      <c r="D152" s="23"/>
      <c r="E152" s="24" t="s">
        <v>13</v>
      </c>
      <c r="F152" s="24"/>
      <c r="G152" s="25">
        <v>481055.28</v>
      </c>
      <c r="H152" s="25"/>
      <c r="J152" s="26">
        <f t="shared" si="2"/>
        <v>40087.94</v>
      </c>
    </row>
    <row r="153" spans="2:10" ht="24" customHeight="1">
      <c r="B153" s="16"/>
      <c r="C153" s="17" t="s">
        <v>165</v>
      </c>
      <c r="D153" s="17"/>
      <c r="E153" s="18"/>
      <c r="F153" s="19"/>
      <c r="G153" s="20"/>
      <c r="H153" s="20"/>
      <c r="J153" s="26"/>
    </row>
    <row r="154" spans="2:10" ht="24" customHeight="1" outlineLevel="1">
      <c r="B154" s="22"/>
      <c r="C154" s="23" t="s">
        <v>166</v>
      </c>
      <c r="D154" s="23"/>
      <c r="E154" s="24" t="s">
        <v>13</v>
      </c>
      <c r="F154" s="24"/>
      <c r="G154" s="25">
        <v>584813.72</v>
      </c>
      <c r="H154" s="25"/>
      <c r="J154" s="26">
        <f t="shared" si="2"/>
        <v>48734.476666666662</v>
      </c>
    </row>
    <row r="155" spans="2:10" ht="24" customHeight="1">
      <c r="B155" s="16"/>
      <c r="C155" s="17" t="s">
        <v>167</v>
      </c>
      <c r="D155" s="17"/>
      <c r="E155" s="18"/>
      <c r="F155" s="19"/>
      <c r="G155" s="20"/>
      <c r="H155" s="20"/>
      <c r="J155" s="26"/>
    </row>
    <row r="156" spans="2:10" ht="33" customHeight="1" outlineLevel="1">
      <c r="B156" s="22"/>
      <c r="C156" s="23" t="s">
        <v>168</v>
      </c>
      <c r="D156" s="23"/>
      <c r="E156" s="24" t="s">
        <v>13</v>
      </c>
      <c r="F156" s="24"/>
      <c r="G156" s="25">
        <v>453446.33</v>
      </c>
      <c r="H156" s="25"/>
      <c r="J156" s="26">
        <f t="shared" si="2"/>
        <v>37787.194166666668</v>
      </c>
    </row>
    <row r="157" spans="2:10" ht="21.95" customHeight="1" outlineLevel="1">
      <c r="B157" s="22"/>
      <c r="C157" s="23" t="s">
        <v>169</v>
      </c>
      <c r="D157" s="23"/>
      <c r="E157" s="24" t="s">
        <v>37</v>
      </c>
      <c r="F157" s="24"/>
      <c r="G157" s="25">
        <v>497163.7</v>
      </c>
      <c r="H157" s="25"/>
      <c r="J157" s="26">
        <f t="shared" si="2"/>
        <v>41430.308333333334</v>
      </c>
    </row>
    <row r="158" spans="2:10" ht="25.5" customHeight="1">
      <c r="B158" s="16"/>
      <c r="C158" s="17" t="s">
        <v>170</v>
      </c>
      <c r="D158" s="17"/>
      <c r="E158" s="18"/>
      <c r="F158" s="19"/>
      <c r="G158" s="20"/>
      <c r="H158" s="20"/>
      <c r="J158" s="26"/>
    </row>
    <row r="159" spans="2:10" ht="25.5" customHeight="1" outlineLevel="1">
      <c r="B159" s="22"/>
      <c r="C159" s="23" t="s">
        <v>171</v>
      </c>
      <c r="D159" s="23"/>
      <c r="E159" s="24" t="s">
        <v>13</v>
      </c>
      <c r="F159" s="24"/>
      <c r="G159" s="25">
        <v>470888.61</v>
      </c>
      <c r="H159" s="25"/>
      <c r="J159" s="26">
        <f t="shared" si="2"/>
        <v>39240.717499999999</v>
      </c>
    </row>
    <row r="160" spans="2:10" ht="25.5" customHeight="1">
      <c r="B160" s="16"/>
      <c r="C160" s="17" t="s">
        <v>172</v>
      </c>
      <c r="D160" s="17"/>
      <c r="E160" s="18"/>
      <c r="F160" s="19"/>
      <c r="G160" s="20"/>
      <c r="H160" s="20"/>
      <c r="J160" s="26"/>
    </row>
    <row r="161" spans="2:10" ht="25.5" customHeight="1" outlineLevel="1">
      <c r="B161" s="22"/>
      <c r="C161" s="23" t="s">
        <v>173</v>
      </c>
      <c r="D161" s="23"/>
      <c r="E161" s="24" t="s">
        <v>13</v>
      </c>
      <c r="F161" s="24"/>
      <c r="G161" s="25">
        <v>564488.59</v>
      </c>
      <c r="H161" s="25"/>
      <c r="J161" s="26">
        <f t="shared" si="2"/>
        <v>47040.715833333328</v>
      </c>
    </row>
    <row r="162" spans="2:10" ht="25.5" customHeight="1">
      <c r="B162" s="16"/>
      <c r="C162" s="17" t="s">
        <v>174</v>
      </c>
      <c r="D162" s="17"/>
      <c r="E162" s="18"/>
      <c r="F162" s="19"/>
      <c r="G162" s="20"/>
      <c r="H162" s="20"/>
      <c r="J162" s="26"/>
    </row>
    <row r="163" spans="2:10" ht="25.5" customHeight="1" outlineLevel="1">
      <c r="B163" s="22"/>
      <c r="C163" s="23" t="s">
        <v>175</v>
      </c>
      <c r="D163" s="23"/>
      <c r="E163" s="24" t="s">
        <v>13</v>
      </c>
      <c r="F163" s="24"/>
      <c r="G163" s="25">
        <v>433304.64</v>
      </c>
      <c r="H163" s="25"/>
      <c r="J163" s="26">
        <f t="shared" si="2"/>
        <v>36108.720000000001</v>
      </c>
    </row>
    <row r="164" spans="2:10" ht="33" customHeight="1" outlineLevel="1">
      <c r="B164" s="22"/>
      <c r="C164" s="23" t="s">
        <v>176</v>
      </c>
      <c r="D164" s="23"/>
      <c r="E164" s="24" t="s">
        <v>43</v>
      </c>
      <c r="F164" s="24"/>
      <c r="G164" s="25">
        <v>201908.38</v>
      </c>
      <c r="H164" s="25"/>
      <c r="J164" s="26">
        <f t="shared" si="2"/>
        <v>16825.698333333334</v>
      </c>
    </row>
    <row r="165" spans="2:10" ht="28.5" customHeight="1">
      <c r="B165" s="16"/>
      <c r="C165" s="17" t="s">
        <v>177</v>
      </c>
      <c r="D165" s="17"/>
      <c r="E165" s="18"/>
      <c r="F165" s="19"/>
      <c r="G165" s="20"/>
      <c r="H165" s="20"/>
      <c r="J165" s="26"/>
    </row>
    <row r="166" spans="2:10" ht="28.5" customHeight="1" outlineLevel="1">
      <c r="B166" s="22"/>
      <c r="C166" s="23" t="s">
        <v>178</v>
      </c>
      <c r="D166" s="23"/>
      <c r="E166" s="24" t="s">
        <v>32</v>
      </c>
      <c r="F166" s="24"/>
      <c r="G166" s="25">
        <v>493847.24</v>
      </c>
      <c r="H166" s="25"/>
      <c r="J166" s="26">
        <f t="shared" si="2"/>
        <v>41153.936666666668</v>
      </c>
    </row>
    <row r="167" spans="2:10" ht="28.5" customHeight="1" outlineLevel="1">
      <c r="B167" s="22"/>
      <c r="C167" s="23" t="s">
        <v>179</v>
      </c>
      <c r="D167" s="23"/>
      <c r="E167" s="24" t="s">
        <v>13</v>
      </c>
      <c r="F167" s="24"/>
      <c r="G167" s="25">
        <v>614270.98</v>
      </c>
      <c r="H167" s="25"/>
      <c r="J167" s="26">
        <f t="shared" si="2"/>
        <v>51189.248333333329</v>
      </c>
    </row>
    <row r="168" spans="2:10" ht="28.5" customHeight="1">
      <c r="B168" s="16"/>
      <c r="C168" s="17" t="s">
        <v>180</v>
      </c>
      <c r="D168" s="17"/>
      <c r="E168" s="18"/>
      <c r="F168" s="19"/>
      <c r="G168" s="20"/>
      <c r="H168" s="20"/>
      <c r="J168" s="26"/>
    </row>
    <row r="169" spans="2:10" ht="28.5" customHeight="1" outlineLevel="1">
      <c r="B169" s="22"/>
      <c r="C169" s="23" t="s">
        <v>181</v>
      </c>
      <c r="D169" s="23"/>
      <c r="E169" s="24" t="s">
        <v>13</v>
      </c>
      <c r="F169" s="24"/>
      <c r="G169" s="25">
        <v>445589.63</v>
      </c>
      <c r="H169" s="25"/>
      <c r="J169" s="26">
        <f t="shared" si="2"/>
        <v>37132.469166666669</v>
      </c>
    </row>
    <row r="170" spans="2:10" ht="28.5" customHeight="1">
      <c r="B170" s="16"/>
      <c r="C170" s="17" t="s">
        <v>182</v>
      </c>
      <c r="D170" s="17"/>
      <c r="E170" s="18"/>
      <c r="F170" s="19"/>
      <c r="G170" s="20"/>
      <c r="H170" s="20"/>
      <c r="J170" s="26"/>
    </row>
    <row r="171" spans="2:10" ht="28.5" customHeight="1" outlineLevel="1">
      <c r="B171" s="22"/>
      <c r="C171" s="23" t="s">
        <v>183</v>
      </c>
      <c r="D171" s="23"/>
      <c r="E171" s="24" t="s">
        <v>13</v>
      </c>
      <c r="F171" s="24"/>
      <c r="G171" s="25">
        <v>640942.9</v>
      </c>
      <c r="H171" s="25"/>
      <c r="J171" s="26">
        <f t="shared" si="2"/>
        <v>53411.908333333333</v>
      </c>
    </row>
    <row r="172" spans="2:10" ht="33" customHeight="1" outlineLevel="1">
      <c r="B172" s="22"/>
      <c r="C172" s="23" t="s">
        <v>184</v>
      </c>
      <c r="D172" s="23"/>
      <c r="E172" s="24" t="s">
        <v>45</v>
      </c>
      <c r="F172" s="24"/>
      <c r="G172" s="25">
        <v>321948.63</v>
      </c>
      <c r="H172" s="25"/>
      <c r="J172" s="26">
        <f t="shared" si="2"/>
        <v>26829.052500000002</v>
      </c>
    </row>
    <row r="173" spans="2:10" ht="33" customHeight="1" outlineLevel="1">
      <c r="B173" s="22"/>
      <c r="C173" s="23" t="s">
        <v>185</v>
      </c>
      <c r="D173" s="23"/>
      <c r="E173" s="24" t="s">
        <v>43</v>
      </c>
      <c r="F173" s="24"/>
      <c r="G173" s="25">
        <v>406830.06</v>
      </c>
      <c r="H173" s="25"/>
      <c r="J173" s="26">
        <f t="shared" si="2"/>
        <v>33902.504999999997</v>
      </c>
    </row>
    <row r="174" spans="2:10" ht="25.5" customHeight="1">
      <c r="B174" s="16"/>
      <c r="C174" s="17" t="s">
        <v>186</v>
      </c>
      <c r="D174" s="17"/>
      <c r="E174" s="18"/>
      <c r="F174" s="19"/>
      <c r="G174" s="20"/>
      <c r="H174" s="20"/>
      <c r="J174" s="26"/>
    </row>
    <row r="175" spans="2:10" ht="25.5" customHeight="1" outlineLevel="1">
      <c r="B175" s="22"/>
      <c r="C175" s="23" t="s">
        <v>187</v>
      </c>
      <c r="D175" s="23"/>
      <c r="E175" s="24" t="s">
        <v>13</v>
      </c>
      <c r="F175" s="24"/>
      <c r="G175" s="25">
        <v>567760.88</v>
      </c>
      <c r="H175" s="25"/>
      <c r="J175" s="26">
        <f t="shared" si="2"/>
        <v>47313.406666666669</v>
      </c>
    </row>
    <row r="176" spans="2:10" ht="25.5" customHeight="1">
      <c r="B176" s="16"/>
      <c r="C176" s="17" t="s">
        <v>188</v>
      </c>
      <c r="D176" s="17"/>
      <c r="E176" s="18"/>
      <c r="F176" s="19"/>
      <c r="G176" s="20"/>
      <c r="H176" s="20"/>
      <c r="J176" s="26"/>
    </row>
    <row r="177" spans="2:10" ht="25.5" customHeight="1" outlineLevel="1">
      <c r="B177" s="22"/>
      <c r="C177" s="23" t="s">
        <v>189</v>
      </c>
      <c r="D177" s="23"/>
      <c r="E177" s="24" t="s">
        <v>32</v>
      </c>
      <c r="F177" s="24"/>
      <c r="G177" s="25">
        <v>489585.61</v>
      </c>
      <c r="H177" s="25"/>
      <c r="J177" s="26">
        <f t="shared" si="2"/>
        <v>40798.800833333335</v>
      </c>
    </row>
    <row r="178" spans="2:10" ht="25.5" customHeight="1" outlineLevel="1">
      <c r="B178" s="22"/>
      <c r="C178" s="23" t="s">
        <v>190</v>
      </c>
      <c r="D178" s="23"/>
      <c r="E178" s="24" t="s">
        <v>13</v>
      </c>
      <c r="F178" s="24"/>
      <c r="G178" s="25">
        <v>737080.65</v>
      </c>
      <c r="H178" s="25"/>
      <c r="J178" s="26">
        <f t="shared" si="2"/>
        <v>61423.387500000004</v>
      </c>
    </row>
    <row r="179" spans="2:10" ht="25.5" customHeight="1" outlineLevel="1">
      <c r="B179" s="22"/>
      <c r="C179" s="23" t="s">
        <v>191</v>
      </c>
      <c r="D179" s="23"/>
      <c r="E179" s="24" t="s">
        <v>32</v>
      </c>
      <c r="F179" s="24"/>
      <c r="G179" s="25">
        <v>384836</v>
      </c>
      <c r="H179" s="25"/>
      <c r="J179" s="26">
        <f t="shared" si="2"/>
        <v>32069.666666666668</v>
      </c>
    </row>
    <row r="180" spans="2:10" ht="25.5" customHeight="1">
      <c r="B180" s="16"/>
      <c r="C180" s="17" t="s">
        <v>193</v>
      </c>
      <c r="D180" s="17"/>
      <c r="E180" s="18"/>
      <c r="F180" s="19"/>
      <c r="G180" s="20"/>
      <c r="H180" s="20"/>
      <c r="J180" s="26"/>
    </row>
    <row r="181" spans="2:10" ht="25.5" customHeight="1" outlineLevel="1">
      <c r="B181" s="22"/>
      <c r="C181" s="23" t="s">
        <v>194</v>
      </c>
      <c r="D181" s="23"/>
      <c r="E181" s="24" t="s">
        <v>13</v>
      </c>
      <c r="F181" s="24"/>
      <c r="G181" s="25">
        <v>149449.07999999999</v>
      </c>
      <c r="H181" s="25"/>
      <c r="J181" s="26">
        <f t="shared" si="2"/>
        <v>12454.089999999998</v>
      </c>
    </row>
    <row r="182" spans="2:10" ht="25.5" customHeight="1">
      <c r="B182" s="16"/>
      <c r="C182" s="17" t="s">
        <v>195</v>
      </c>
      <c r="D182" s="17"/>
      <c r="E182" s="18"/>
      <c r="F182" s="19"/>
      <c r="G182" s="20"/>
      <c r="H182" s="20"/>
      <c r="J182" s="26"/>
    </row>
    <row r="183" spans="2:10" ht="25.5" customHeight="1" outlineLevel="1">
      <c r="B183" s="22"/>
      <c r="C183" s="23" t="s">
        <v>196</v>
      </c>
      <c r="D183" s="23"/>
      <c r="E183" s="24" t="s">
        <v>13</v>
      </c>
      <c r="F183" s="24"/>
      <c r="G183" s="25">
        <v>308326.40999999997</v>
      </c>
      <c r="H183" s="25"/>
      <c r="J183" s="26">
        <f t="shared" si="2"/>
        <v>25693.867499999997</v>
      </c>
    </row>
    <row r="184" spans="2:10" ht="25.5" customHeight="1">
      <c r="B184" s="16"/>
      <c r="C184" s="17" t="s">
        <v>197</v>
      </c>
      <c r="D184" s="17"/>
      <c r="E184" s="18"/>
      <c r="F184" s="19"/>
      <c r="G184" s="20"/>
      <c r="H184" s="20"/>
      <c r="J184" s="26"/>
    </row>
    <row r="185" spans="2:10" ht="25.5" customHeight="1" outlineLevel="1">
      <c r="B185" s="22"/>
      <c r="C185" s="23" t="s">
        <v>198</v>
      </c>
      <c r="D185" s="23"/>
      <c r="E185" s="24" t="s">
        <v>13</v>
      </c>
      <c r="F185" s="24"/>
      <c r="G185" s="25">
        <v>438946.24</v>
      </c>
      <c r="H185" s="25"/>
      <c r="J185" s="26">
        <f t="shared" si="2"/>
        <v>36578.853333333333</v>
      </c>
    </row>
    <row r="186" spans="2:10" ht="25.5" customHeight="1">
      <c r="B186" s="16"/>
      <c r="C186" s="17" t="s">
        <v>199</v>
      </c>
      <c r="D186" s="17"/>
      <c r="E186" s="18"/>
      <c r="F186" s="19"/>
      <c r="G186" s="20"/>
      <c r="H186" s="20"/>
      <c r="J186" s="26"/>
    </row>
    <row r="187" spans="2:10" ht="25.5" customHeight="1" outlineLevel="1">
      <c r="B187" s="22"/>
      <c r="C187" s="23" t="s">
        <v>200</v>
      </c>
      <c r="D187" s="23"/>
      <c r="E187" s="24" t="s">
        <v>13</v>
      </c>
      <c r="F187" s="24"/>
      <c r="G187" s="25">
        <v>632286.9</v>
      </c>
      <c r="H187" s="25"/>
      <c r="J187" s="26">
        <f t="shared" si="2"/>
        <v>52690.575000000004</v>
      </c>
    </row>
    <row r="188" spans="2:10" ht="21.95" customHeight="1" outlineLevel="1">
      <c r="B188" s="22"/>
      <c r="C188" s="23" t="s">
        <v>201</v>
      </c>
      <c r="D188" s="23"/>
      <c r="E188" s="24" t="s">
        <v>37</v>
      </c>
      <c r="F188" s="24"/>
      <c r="G188" s="25">
        <v>438906.32</v>
      </c>
      <c r="H188" s="25"/>
      <c r="J188" s="26">
        <f t="shared" si="2"/>
        <v>36575.526666666665</v>
      </c>
    </row>
    <row r="189" spans="2:10" ht="33" customHeight="1" outlineLevel="1">
      <c r="B189" s="22"/>
      <c r="C189" s="23" t="s">
        <v>202</v>
      </c>
      <c r="D189" s="23"/>
      <c r="E189" s="24" t="s">
        <v>43</v>
      </c>
      <c r="F189" s="24"/>
      <c r="G189" s="25">
        <v>462933.04</v>
      </c>
      <c r="H189" s="25"/>
      <c r="J189" s="26">
        <f t="shared" si="2"/>
        <v>38577.753333333334</v>
      </c>
    </row>
    <row r="190" spans="2:10" ht="22.5" customHeight="1">
      <c r="B190" s="16"/>
      <c r="C190" s="17" t="s">
        <v>203</v>
      </c>
      <c r="D190" s="17"/>
      <c r="E190" s="18"/>
      <c r="F190" s="19"/>
      <c r="G190" s="20"/>
      <c r="H190" s="20"/>
      <c r="J190" s="26"/>
    </row>
    <row r="191" spans="2:10" ht="34.5" customHeight="1" outlineLevel="1">
      <c r="B191" s="22"/>
      <c r="C191" s="23" t="s">
        <v>204</v>
      </c>
      <c r="D191" s="23"/>
      <c r="E191" s="24" t="s">
        <v>126</v>
      </c>
      <c r="F191" s="24"/>
      <c r="G191" s="25">
        <v>775920.61</v>
      </c>
      <c r="H191" s="25"/>
      <c r="J191" s="26">
        <f t="shared" si="2"/>
        <v>64660.050833333335</v>
      </c>
    </row>
    <row r="192" spans="2:10" ht="22.5" customHeight="1">
      <c r="B192" s="16"/>
      <c r="C192" s="17" t="s">
        <v>205</v>
      </c>
      <c r="D192" s="17"/>
      <c r="E192" s="18"/>
      <c r="F192" s="19"/>
      <c r="G192" s="20"/>
      <c r="H192" s="20"/>
      <c r="J192" s="26"/>
    </row>
    <row r="193" spans="2:11" ht="33.75" customHeight="1" outlineLevel="1">
      <c r="B193" s="22"/>
      <c r="C193" s="23" t="s">
        <v>206</v>
      </c>
      <c r="D193" s="23"/>
      <c r="E193" s="24" t="s">
        <v>13</v>
      </c>
      <c r="F193" s="24"/>
      <c r="G193" s="25">
        <v>465467.98</v>
      </c>
      <c r="H193" s="25"/>
      <c r="J193" s="26">
        <f t="shared" si="2"/>
        <v>38788.998333333329</v>
      </c>
    </row>
    <row r="194" spans="2:11" ht="22.5" customHeight="1">
      <c r="B194" s="16"/>
      <c r="C194" s="17" t="s">
        <v>207</v>
      </c>
      <c r="D194" s="17"/>
      <c r="E194" s="18"/>
      <c r="F194" s="19"/>
      <c r="G194" s="20"/>
      <c r="H194" s="20"/>
      <c r="J194" s="26"/>
    </row>
    <row r="195" spans="2:11" ht="22.5" customHeight="1" outlineLevel="1">
      <c r="B195" s="22"/>
      <c r="C195" s="23" t="s">
        <v>208</v>
      </c>
      <c r="D195" s="23"/>
      <c r="E195" s="24" t="s">
        <v>13</v>
      </c>
      <c r="F195" s="24"/>
      <c r="G195" s="25">
        <v>435313.91999999998</v>
      </c>
      <c r="H195" s="25"/>
      <c r="J195" s="26">
        <f t="shared" si="2"/>
        <v>36276.159999999996</v>
      </c>
    </row>
    <row r="196" spans="2:11" ht="22.5" customHeight="1">
      <c r="B196" s="16"/>
      <c r="C196" s="17" t="s">
        <v>209</v>
      </c>
      <c r="D196" s="17"/>
      <c r="E196" s="18"/>
      <c r="F196" s="19"/>
      <c r="G196" s="20"/>
      <c r="H196" s="20"/>
      <c r="J196" s="26"/>
    </row>
    <row r="197" spans="2:11" ht="22.5" customHeight="1" outlineLevel="1">
      <c r="B197" s="22"/>
      <c r="C197" s="23" t="s">
        <v>210</v>
      </c>
      <c r="D197" s="23"/>
      <c r="E197" s="24" t="s">
        <v>13</v>
      </c>
      <c r="F197" s="24"/>
      <c r="G197" s="25">
        <v>416272.5</v>
      </c>
      <c r="H197" s="25"/>
      <c r="J197" s="26">
        <f t="shared" si="2"/>
        <v>34689.375</v>
      </c>
    </row>
    <row r="198" spans="2:11" ht="22.5" customHeight="1">
      <c r="B198" s="16"/>
      <c r="C198" s="17" t="s">
        <v>211</v>
      </c>
      <c r="D198" s="17"/>
      <c r="E198" s="18"/>
      <c r="F198" s="19"/>
      <c r="G198" s="20"/>
      <c r="H198" s="20"/>
      <c r="J198" s="26"/>
    </row>
    <row r="199" spans="2:11" ht="22.5" customHeight="1" outlineLevel="1">
      <c r="B199" s="22"/>
      <c r="C199" s="23" t="s">
        <v>212</v>
      </c>
      <c r="D199" s="23"/>
      <c r="E199" s="24" t="s">
        <v>126</v>
      </c>
      <c r="F199" s="24"/>
      <c r="G199" s="25">
        <v>625749.53</v>
      </c>
      <c r="H199" s="25"/>
      <c r="J199" s="26">
        <f t="shared" si="2"/>
        <v>52145.794166666667</v>
      </c>
    </row>
    <row r="200" spans="2:11" ht="22.5" customHeight="1">
      <c r="B200" s="16"/>
      <c r="C200" s="17" t="s">
        <v>213</v>
      </c>
      <c r="D200" s="17"/>
      <c r="E200" s="18"/>
      <c r="F200" s="19"/>
      <c r="G200" s="20"/>
      <c r="H200" s="20"/>
      <c r="J200" s="26"/>
    </row>
    <row r="201" spans="2:11" ht="22.5" customHeight="1" outlineLevel="1">
      <c r="B201" s="22"/>
      <c r="C201" s="23" t="s">
        <v>214</v>
      </c>
      <c r="D201" s="23"/>
      <c r="E201" s="24" t="s">
        <v>13</v>
      </c>
      <c r="F201" s="24"/>
      <c r="G201" s="25">
        <v>361875.95</v>
      </c>
      <c r="H201" s="25"/>
      <c r="I201" s="1" t="s">
        <v>231</v>
      </c>
      <c r="J201" s="26">
        <f>G201/5.5</f>
        <v>65795.627272727274</v>
      </c>
      <c r="K201" s="1" t="s">
        <v>231</v>
      </c>
    </row>
    <row r="202" spans="2:11" ht="22.5" customHeight="1" outlineLevel="1">
      <c r="B202" s="22"/>
      <c r="C202" s="23" t="s">
        <v>215</v>
      </c>
      <c r="D202" s="23"/>
      <c r="E202" s="24" t="s">
        <v>28</v>
      </c>
      <c r="F202" s="24"/>
      <c r="G202" s="25">
        <v>548246.12</v>
      </c>
      <c r="H202" s="25"/>
      <c r="J202" s="26">
        <f t="shared" si="2"/>
        <v>45687.176666666666</v>
      </c>
    </row>
    <row r="203" spans="2:11" ht="22.5" customHeight="1">
      <c r="B203" s="16"/>
      <c r="C203" s="17" t="s">
        <v>216</v>
      </c>
      <c r="D203" s="17"/>
      <c r="E203" s="18"/>
      <c r="F203" s="19"/>
      <c r="G203" s="20"/>
      <c r="H203" s="20"/>
      <c r="J203" s="26"/>
    </row>
    <row r="204" spans="2:11" ht="33" customHeight="1" outlineLevel="1">
      <c r="B204" s="22"/>
      <c r="C204" s="23" t="s">
        <v>217</v>
      </c>
      <c r="D204" s="23"/>
      <c r="E204" s="24" t="s">
        <v>13</v>
      </c>
      <c r="F204" s="24"/>
      <c r="G204" s="25">
        <v>274662.8</v>
      </c>
      <c r="H204" s="25"/>
      <c r="J204" s="26">
        <f t="shared" si="2"/>
        <v>22888.566666666666</v>
      </c>
    </row>
    <row r="205" spans="2:11" ht="22.5" customHeight="1">
      <c r="B205" s="16"/>
      <c r="C205" s="17" t="s">
        <v>218</v>
      </c>
      <c r="D205" s="17"/>
      <c r="E205" s="18"/>
      <c r="F205" s="19"/>
      <c r="G205" s="20"/>
      <c r="H205" s="20"/>
      <c r="J205" s="26"/>
    </row>
    <row r="206" spans="2:11" ht="30" customHeight="1" outlineLevel="1">
      <c r="B206" s="22"/>
      <c r="C206" s="23" t="s">
        <v>219</v>
      </c>
      <c r="D206" s="23"/>
      <c r="E206" s="24" t="s">
        <v>220</v>
      </c>
      <c r="F206" s="24"/>
      <c r="G206" s="25">
        <v>530409.78</v>
      </c>
      <c r="H206" s="25"/>
      <c r="J206" s="26">
        <f t="shared" si="2"/>
        <v>44200.815000000002</v>
      </c>
    </row>
    <row r="207" spans="2:11" ht="30" customHeight="1" outlineLevel="1">
      <c r="B207" s="22"/>
      <c r="C207" s="23" t="s">
        <v>221</v>
      </c>
      <c r="D207" s="23"/>
      <c r="E207" s="24" t="s">
        <v>222</v>
      </c>
      <c r="F207" s="24"/>
      <c r="G207" s="25">
        <v>354265.72</v>
      </c>
      <c r="H207" s="25"/>
      <c r="J207" s="26">
        <f t="shared" si="2"/>
        <v>29522.14333333333</v>
      </c>
    </row>
    <row r="208" spans="2:11" ht="30" customHeight="1" outlineLevel="1">
      <c r="B208" s="22"/>
      <c r="C208" s="23" t="s">
        <v>223</v>
      </c>
      <c r="D208" s="23"/>
      <c r="E208" s="24" t="s">
        <v>222</v>
      </c>
      <c r="F208" s="24"/>
      <c r="G208" s="25">
        <v>353352.39</v>
      </c>
      <c r="H208" s="25"/>
      <c r="J208" s="26">
        <f t="shared" ref="J208:J210" si="3">G208/12</f>
        <v>29446.032500000001</v>
      </c>
    </row>
    <row r="209" spans="2:10" ht="19.5" customHeight="1">
      <c r="B209" s="16"/>
      <c r="C209" s="17" t="s">
        <v>236</v>
      </c>
      <c r="D209" s="17"/>
      <c r="E209" s="18"/>
      <c r="F209" s="19"/>
      <c r="G209" s="20"/>
      <c r="H209" s="20"/>
      <c r="J209" s="26"/>
    </row>
    <row r="210" spans="2:10" ht="19.5" customHeight="1" outlineLevel="1">
      <c r="B210" s="22"/>
      <c r="C210" s="23" t="s">
        <v>192</v>
      </c>
      <c r="D210" s="23"/>
      <c r="E210" s="24" t="s">
        <v>13</v>
      </c>
      <c r="F210" s="24"/>
      <c r="G210" s="25">
        <v>66008.36</v>
      </c>
      <c r="H210" s="25"/>
      <c r="J210" s="26">
        <f t="shared" si="3"/>
        <v>5500.6966666666667</v>
      </c>
    </row>
    <row r="211" spans="2:10" ht="11.1" customHeight="1">
      <c r="B211" s="27"/>
      <c r="C211" s="28" t="s">
        <v>224</v>
      </c>
      <c r="D211" s="28"/>
      <c r="E211" s="29"/>
      <c r="F211" s="30"/>
      <c r="G211" s="25"/>
      <c r="H211" s="25"/>
      <c r="J211" s="31"/>
    </row>
  </sheetData>
  <mergeCells count="534">
    <mergeCell ref="B2:H2"/>
    <mergeCell ref="B4:H4"/>
    <mergeCell ref="B5:G5"/>
    <mergeCell ref="C36:D36"/>
    <mergeCell ref="E36:F36"/>
    <mergeCell ref="G36:H36"/>
    <mergeCell ref="C76:D76"/>
    <mergeCell ref="E76:F76"/>
    <mergeCell ref="G76:H76"/>
    <mergeCell ref="C72:D72"/>
    <mergeCell ref="E72:F72"/>
    <mergeCell ref="G72:H72"/>
    <mergeCell ref="C73:D73"/>
    <mergeCell ref="E73:F73"/>
    <mergeCell ref="G73:H73"/>
    <mergeCell ref="C74:D74"/>
    <mergeCell ref="G74:H74"/>
    <mergeCell ref="C75:D75"/>
    <mergeCell ref="E75:F75"/>
    <mergeCell ref="G75:H75"/>
    <mergeCell ref="C68:D68"/>
    <mergeCell ref="G68:H68"/>
    <mergeCell ref="C69:D69"/>
    <mergeCell ref="C200:D200"/>
    <mergeCell ref="G200:H200"/>
    <mergeCell ref="C201:D201"/>
    <mergeCell ref="E201:F201"/>
    <mergeCell ref="G201:H201"/>
    <mergeCell ref="C202:D202"/>
    <mergeCell ref="E202:F202"/>
    <mergeCell ref="G202:H202"/>
    <mergeCell ref="C203:D203"/>
    <mergeCell ref="G203:H203"/>
    <mergeCell ref="C211:D211"/>
    <mergeCell ref="G211:H211"/>
    <mergeCell ref="C207:D207"/>
    <mergeCell ref="E207:F207"/>
    <mergeCell ref="G207:H207"/>
    <mergeCell ref="C208:D208"/>
    <mergeCell ref="E208:F208"/>
    <mergeCell ref="G208:H208"/>
    <mergeCell ref="C204:D204"/>
    <mergeCell ref="E204:F204"/>
    <mergeCell ref="G204:H204"/>
    <mergeCell ref="C205:D205"/>
    <mergeCell ref="G205:H205"/>
    <mergeCell ref="C206:D206"/>
    <mergeCell ref="E206:F206"/>
    <mergeCell ref="G206:H206"/>
    <mergeCell ref="C209:D209"/>
    <mergeCell ref="G209:H209"/>
    <mergeCell ref="C210:D210"/>
    <mergeCell ref="E210:F210"/>
    <mergeCell ref="G210:H210"/>
    <mergeCell ref="E199:F199"/>
    <mergeCell ref="G199:H199"/>
    <mergeCell ref="C192:D192"/>
    <mergeCell ref="G192:H192"/>
    <mergeCell ref="C193:D193"/>
    <mergeCell ref="E193:F193"/>
    <mergeCell ref="G193:H193"/>
    <mergeCell ref="C194:D194"/>
    <mergeCell ref="G194:H194"/>
    <mergeCell ref="C195:D195"/>
    <mergeCell ref="E195:F195"/>
    <mergeCell ref="G195:H195"/>
    <mergeCell ref="C196:D196"/>
    <mergeCell ref="G196:H196"/>
    <mergeCell ref="C197:D197"/>
    <mergeCell ref="E197:F197"/>
    <mergeCell ref="G197:H197"/>
    <mergeCell ref="C198:D198"/>
    <mergeCell ref="G198:H198"/>
    <mergeCell ref="C199:D199"/>
    <mergeCell ref="C188:D188"/>
    <mergeCell ref="E188:F188"/>
    <mergeCell ref="G188:H188"/>
    <mergeCell ref="C189:D189"/>
    <mergeCell ref="E189:F189"/>
    <mergeCell ref="G189:H189"/>
    <mergeCell ref="C190:D190"/>
    <mergeCell ref="G190:H190"/>
    <mergeCell ref="C191:D191"/>
    <mergeCell ref="E191:F191"/>
    <mergeCell ref="G191:H191"/>
    <mergeCell ref="C184:D184"/>
    <mergeCell ref="G184:H184"/>
    <mergeCell ref="C185:D185"/>
    <mergeCell ref="E185:F185"/>
    <mergeCell ref="G185:H185"/>
    <mergeCell ref="C186:D186"/>
    <mergeCell ref="G186:H186"/>
    <mergeCell ref="C187:D187"/>
    <mergeCell ref="E187:F187"/>
    <mergeCell ref="G187:H187"/>
    <mergeCell ref="C180:D180"/>
    <mergeCell ref="G180:H180"/>
    <mergeCell ref="C181:D181"/>
    <mergeCell ref="E181:F181"/>
    <mergeCell ref="G181:H181"/>
    <mergeCell ref="C182:D182"/>
    <mergeCell ref="G182:H182"/>
    <mergeCell ref="C183:D183"/>
    <mergeCell ref="E183:F183"/>
    <mergeCell ref="G183:H183"/>
    <mergeCell ref="C178:D178"/>
    <mergeCell ref="E178:F178"/>
    <mergeCell ref="G178:H178"/>
    <mergeCell ref="C179:D179"/>
    <mergeCell ref="E179:F179"/>
    <mergeCell ref="G179:H179"/>
    <mergeCell ref="C174:D174"/>
    <mergeCell ref="G174:H174"/>
    <mergeCell ref="C175:D175"/>
    <mergeCell ref="E175:F175"/>
    <mergeCell ref="G175:H175"/>
    <mergeCell ref="C176:D176"/>
    <mergeCell ref="G176:H176"/>
    <mergeCell ref="C177:D177"/>
    <mergeCell ref="E177:F177"/>
    <mergeCell ref="G177:H177"/>
    <mergeCell ref="C171:D171"/>
    <mergeCell ref="E171:F171"/>
    <mergeCell ref="G171:H171"/>
    <mergeCell ref="C172:D172"/>
    <mergeCell ref="E172:F172"/>
    <mergeCell ref="G172:H172"/>
    <mergeCell ref="C173:D173"/>
    <mergeCell ref="E173:F173"/>
    <mergeCell ref="G173:H173"/>
    <mergeCell ref="C167:D167"/>
    <mergeCell ref="E167:F167"/>
    <mergeCell ref="G167:H167"/>
    <mergeCell ref="C168:D168"/>
    <mergeCell ref="G168:H168"/>
    <mergeCell ref="C169:D169"/>
    <mergeCell ref="E169:F169"/>
    <mergeCell ref="G169:H169"/>
    <mergeCell ref="C170:D170"/>
    <mergeCell ref="G170:H170"/>
    <mergeCell ref="C163:D163"/>
    <mergeCell ref="E163:F163"/>
    <mergeCell ref="G163:H163"/>
    <mergeCell ref="C164:D164"/>
    <mergeCell ref="E164:F164"/>
    <mergeCell ref="G164:H164"/>
    <mergeCell ref="C165:D165"/>
    <mergeCell ref="G165:H165"/>
    <mergeCell ref="C166:D166"/>
    <mergeCell ref="E166:F166"/>
    <mergeCell ref="G166:H166"/>
    <mergeCell ref="C159:D159"/>
    <mergeCell ref="E159:F159"/>
    <mergeCell ref="G159:H159"/>
    <mergeCell ref="C160:D160"/>
    <mergeCell ref="G160:H160"/>
    <mergeCell ref="C161:D161"/>
    <mergeCell ref="E161:F161"/>
    <mergeCell ref="G161:H161"/>
    <mergeCell ref="C162:D162"/>
    <mergeCell ref="G162:H162"/>
    <mergeCell ref="C155:D155"/>
    <mergeCell ref="G155:H155"/>
    <mergeCell ref="C156:D156"/>
    <mergeCell ref="E156:F156"/>
    <mergeCell ref="G156:H156"/>
    <mergeCell ref="C157:D157"/>
    <mergeCell ref="E157:F157"/>
    <mergeCell ref="G157:H157"/>
    <mergeCell ref="C158:D158"/>
    <mergeCell ref="G158:H158"/>
    <mergeCell ref="C151:D151"/>
    <mergeCell ref="G151:H151"/>
    <mergeCell ref="C152:D152"/>
    <mergeCell ref="E152:F152"/>
    <mergeCell ref="G152:H152"/>
    <mergeCell ref="C153:D153"/>
    <mergeCell ref="G153:H153"/>
    <mergeCell ref="C154:D154"/>
    <mergeCell ref="E154:F154"/>
    <mergeCell ref="G154:H154"/>
    <mergeCell ref="C147:D147"/>
    <mergeCell ref="E147:F147"/>
    <mergeCell ref="G147:H147"/>
    <mergeCell ref="C148:D148"/>
    <mergeCell ref="E148:F148"/>
    <mergeCell ref="G148:H148"/>
    <mergeCell ref="C149:D149"/>
    <mergeCell ref="G149:H149"/>
    <mergeCell ref="C150:D150"/>
    <mergeCell ref="E150:F150"/>
    <mergeCell ref="G150:H150"/>
    <mergeCell ref="C143:D143"/>
    <mergeCell ref="G143:H143"/>
    <mergeCell ref="C144:D144"/>
    <mergeCell ref="E144:F144"/>
    <mergeCell ref="G144:H144"/>
    <mergeCell ref="C145:D145"/>
    <mergeCell ref="E145:F145"/>
    <mergeCell ref="G145:H145"/>
    <mergeCell ref="C146:D146"/>
    <mergeCell ref="G146:H146"/>
    <mergeCell ref="C140:D140"/>
    <mergeCell ref="E140:F140"/>
    <mergeCell ref="G140:H140"/>
    <mergeCell ref="C141:D141"/>
    <mergeCell ref="E141:F141"/>
    <mergeCell ref="G141:H141"/>
    <mergeCell ref="C142:D142"/>
    <mergeCell ref="E142:F142"/>
    <mergeCell ref="G142:H142"/>
    <mergeCell ref="C136:D136"/>
    <mergeCell ref="G136:H136"/>
    <mergeCell ref="C137:D137"/>
    <mergeCell ref="E137:F137"/>
    <mergeCell ref="G137:H137"/>
    <mergeCell ref="C138:D138"/>
    <mergeCell ref="E138:F138"/>
    <mergeCell ref="G138:H138"/>
    <mergeCell ref="C139:D139"/>
    <mergeCell ref="G139:H139"/>
    <mergeCell ref="C133:D133"/>
    <mergeCell ref="E133:F133"/>
    <mergeCell ref="G133:H133"/>
    <mergeCell ref="C134:D134"/>
    <mergeCell ref="E134:F134"/>
    <mergeCell ref="G134:H134"/>
    <mergeCell ref="C135:D135"/>
    <mergeCell ref="E135:F135"/>
    <mergeCell ref="G135:H135"/>
    <mergeCell ref="C129:D129"/>
    <mergeCell ref="G129:H129"/>
    <mergeCell ref="C130:D130"/>
    <mergeCell ref="E130:F130"/>
    <mergeCell ref="G130:H130"/>
    <mergeCell ref="C131:D131"/>
    <mergeCell ref="E131:F131"/>
    <mergeCell ref="G131:H131"/>
    <mergeCell ref="C132:D132"/>
    <mergeCell ref="G132:H132"/>
    <mergeCell ref="C125:D125"/>
    <mergeCell ref="G125:H125"/>
    <mergeCell ref="C126:D126"/>
    <mergeCell ref="E126:F126"/>
    <mergeCell ref="G126:H126"/>
    <mergeCell ref="C127:D127"/>
    <mergeCell ref="E127:F127"/>
    <mergeCell ref="G127:H127"/>
    <mergeCell ref="C128:D128"/>
    <mergeCell ref="E128:F128"/>
    <mergeCell ref="G128:H128"/>
    <mergeCell ref="C121:D121"/>
    <mergeCell ref="E121:F121"/>
    <mergeCell ref="G121:H121"/>
    <mergeCell ref="C122:D122"/>
    <mergeCell ref="G122:H122"/>
    <mergeCell ref="C123:D123"/>
    <mergeCell ref="E123:F123"/>
    <mergeCell ref="G123:H123"/>
    <mergeCell ref="C124:D124"/>
    <mergeCell ref="E124:F124"/>
    <mergeCell ref="G124:H124"/>
    <mergeCell ref="C117:D117"/>
    <mergeCell ref="E117:F117"/>
    <mergeCell ref="G117:H117"/>
    <mergeCell ref="C118:D118"/>
    <mergeCell ref="G118:H118"/>
    <mergeCell ref="C119:D119"/>
    <mergeCell ref="E119:F119"/>
    <mergeCell ref="G119:H119"/>
    <mergeCell ref="C120:D120"/>
    <mergeCell ref="E120:F120"/>
    <mergeCell ref="G120:H120"/>
    <mergeCell ref="C113:D113"/>
    <mergeCell ref="G113:H113"/>
    <mergeCell ref="C114:D114"/>
    <mergeCell ref="E114:F114"/>
    <mergeCell ref="G114:H114"/>
    <mergeCell ref="C115:D115"/>
    <mergeCell ref="G115:H115"/>
    <mergeCell ref="C116:D116"/>
    <mergeCell ref="E116:F116"/>
    <mergeCell ref="G116:H116"/>
    <mergeCell ref="C109:D109"/>
    <mergeCell ref="E109:F109"/>
    <mergeCell ref="G109:H109"/>
    <mergeCell ref="C110:D110"/>
    <mergeCell ref="E110:F110"/>
    <mergeCell ref="G110:H110"/>
    <mergeCell ref="C111:D111"/>
    <mergeCell ref="G111:H111"/>
    <mergeCell ref="C112:D112"/>
    <mergeCell ref="E112:F112"/>
    <mergeCell ref="G112:H112"/>
    <mergeCell ref="C105:D105"/>
    <mergeCell ref="E105:F105"/>
    <mergeCell ref="G105:H105"/>
    <mergeCell ref="C106:D106"/>
    <mergeCell ref="G106:H106"/>
    <mergeCell ref="C107:D107"/>
    <mergeCell ref="E107:F107"/>
    <mergeCell ref="G107:H107"/>
    <mergeCell ref="C108:D108"/>
    <mergeCell ref="G108:H108"/>
    <mergeCell ref="C101:D101"/>
    <mergeCell ref="E101:F101"/>
    <mergeCell ref="G101:H101"/>
    <mergeCell ref="C102:D102"/>
    <mergeCell ref="G102:H102"/>
    <mergeCell ref="C103:D103"/>
    <mergeCell ref="E103:F103"/>
    <mergeCell ref="G103:H103"/>
    <mergeCell ref="C104:D104"/>
    <mergeCell ref="G104:H104"/>
    <mergeCell ref="C97:D97"/>
    <mergeCell ref="E97:F97"/>
    <mergeCell ref="G97:H97"/>
    <mergeCell ref="C98:D98"/>
    <mergeCell ref="G98:H98"/>
    <mergeCell ref="C99:D99"/>
    <mergeCell ref="E99:F99"/>
    <mergeCell ref="G99:H99"/>
    <mergeCell ref="C100:D100"/>
    <mergeCell ref="G100:H100"/>
    <mergeCell ref="C93:D93"/>
    <mergeCell ref="E93:F93"/>
    <mergeCell ref="G93:H93"/>
    <mergeCell ref="C94:D94"/>
    <mergeCell ref="G94:H94"/>
    <mergeCell ref="C95:D95"/>
    <mergeCell ref="E95:F95"/>
    <mergeCell ref="G95:H95"/>
    <mergeCell ref="C96:D96"/>
    <mergeCell ref="G96:H96"/>
    <mergeCell ref="C89:D89"/>
    <mergeCell ref="G89:H89"/>
    <mergeCell ref="C90:D90"/>
    <mergeCell ref="E90:F90"/>
    <mergeCell ref="G90:H90"/>
    <mergeCell ref="C91:D91"/>
    <mergeCell ref="E91:F91"/>
    <mergeCell ref="G91:H91"/>
    <mergeCell ref="C92:D92"/>
    <mergeCell ref="G92:H92"/>
    <mergeCell ref="C85:D85"/>
    <mergeCell ref="G85:H85"/>
    <mergeCell ref="C86:D86"/>
    <mergeCell ref="E86:F86"/>
    <mergeCell ref="G86:H86"/>
    <mergeCell ref="C87:D87"/>
    <mergeCell ref="G87:H87"/>
    <mergeCell ref="C88:D88"/>
    <mergeCell ref="E88:F88"/>
    <mergeCell ref="G88:H88"/>
    <mergeCell ref="C81:D81"/>
    <mergeCell ref="E81:F81"/>
    <mergeCell ref="G81:H81"/>
    <mergeCell ref="C82:D82"/>
    <mergeCell ref="G82:H82"/>
    <mergeCell ref="C83:D83"/>
    <mergeCell ref="E83:F83"/>
    <mergeCell ref="G83:H83"/>
    <mergeCell ref="C84:D84"/>
    <mergeCell ref="E84:F84"/>
    <mergeCell ref="G84:H84"/>
    <mergeCell ref="C77:D77"/>
    <mergeCell ref="G77:H77"/>
    <mergeCell ref="C78:D78"/>
    <mergeCell ref="E78:F78"/>
    <mergeCell ref="G78:H78"/>
    <mergeCell ref="C79:D79"/>
    <mergeCell ref="G79:H79"/>
    <mergeCell ref="C80:D80"/>
    <mergeCell ref="E80:F80"/>
    <mergeCell ref="G80:H80"/>
    <mergeCell ref="E69:F69"/>
    <mergeCell ref="G69:H69"/>
    <mergeCell ref="C70:D70"/>
    <mergeCell ref="G70:H70"/>
    <mergeCell ref="C71:D71"/>
    <mergeCell ref="E71:F71"/>
    <mergeCell ref="G71:H71"/>
    <mergeCell ref="C64:D64"/>
    <mergeCell ref="E64:F64"/>
    <mergeCell ref="G64:H64"/>
    <mergeCell ref="C65:D65"/>
    <mergeCell ref="G65:H65"/>
    <mergeCell ref="C66:D66"/>
    <mergeCell ref="E66:F66"/>
    <mergeCell ref="G66:H66"/>
    <mergeCell ref="C67:D67"/>
    <mergeCell ref="E67:F67"/>
    <mergeCell ref="G67:H67"/>
    <mergeCell ref="C60:D60"/>
    <mergeCell ref="G60:H60"/>
    <mergeCell ref="C61:D61"/>
    <mergeCell ref="E61:F61"/>
    <mergeCell ref="G61:H61"/>
    <mergeCell ref="C62:D62"/>
    <mergeCell ref="G62:H62"/>
    <mergeCell ref="C63:D63"/>
    <mergeCell ref="E63:F63"/>
    <mergeCell ref="G63:H63"/>
    <mergeCell ref="C58:D58"/>
    <mergeCell ref="E58:F58"/>
    <mergeCell ref="G58:H58"/>
    <mergeCell ref="C59:D59"/>
    <mergeCell ref="E59:F59"/>
    <mergeCell ref="G59:H59"/>
    <mergeCell ref="C54:D54"/>
    <mergeCell ref="G54:H54"/>
    <mergeCell ref="C55:D55"/>
    <mergeCell ref="E55:F55"/>
    <mergeCell ref="G55:H55"/>
    <mergeCell ref="C56:D56"/>
    <mergeCell ref="E56:F56"/>
    <mergeCell ref="G56:H56"/>
    <mergeCell ref="C57:D57"/>
    <mergeCell ref="G57:H57"/>
    <mergeCell ref="C51:D51"/>
    <mergeCell ref="E51:F51"/>
    <mergeCell ref="G51:H51"/>
    <mergeCell ref="C52:D52"/>
    <mergeCell ref="E52:F52"/>
    <mergeCell ref="G52:H52"/>
    <mergeCell ref="C53:D53"/>
    <mergeCell ref="E53:F53"/>
    <mergeCell ref="G53:H53"/>
    <mergeCell ref="C47:D47"/>
    <mergeCell ref="E47:F47"/>
    <mergeCell ref="G47:H47"/>
    <mergeCell ref="C48:D48"/>
    <mergeCell ref="G48:H48"/>
    <mergeCell ref="C49:D49"/>
    <mergeCell ref="E49:F49"/>
    <mergeCell ref="G49:H49"/>
    <mergeCell ref="C50:D50"/>
    <mergeCell ref="G50:H50"/>
    <mergeCell ref="C43:D43"/>
    <mergeCell ref="E43:F43"/>
    <mergeCell ref="G43:H43"/>
    <mergeCell ref="C44:D44"/>
    <mergeCell ref="G44:H44"/>
    <mergeCell ref="C45:D45"/>
    <mergeCell ref="E45:F45"/>
    <mergeCell ref="G45:H45"/>
    <mergeCell ref="C46:D46"/>
    <mergeCell ref="E46:F46"/>
    <mergeCell ref="G46:H46"/>
    <mergeCell ref="C41:D41"/>
    <mergeCell ref="E41:F41"/>
    <mergeCell ref="G41:H41"/>
    <mergeCell ref="C42:D42"/>
    <mergeCell ref="E42:F42"/>
    <mergeCell ref="G42:H42"/>
    <mergeCell ref="C37:D37"/>
    <mergeCell ref="E37:F37"/>
    <mergeCell ref="G37:H37"/>
    <mergeCell ref="C38:D38"/>
    <mergeCell ref="E38:F38"/>
    <mergeCell ref="G38:H38"/>
    <mergeCell ref="C39:D39"/>
    <mergeCell ref="G39:H39"/>
    <mergeCell ref="C40:D40"/>
    <mergeCell ref="E40:F40"/>
    <mergeCell ref="G40:H40"/>
    <mergeCell ref="C32:D32"/>
    <mergeCell ref="E32:F32"/>
    <mergeCell ref="G32:H32"/>
    <mergeCell ref="C33:D33"/>
    <mergeCell ref="G33:H33"/>
    <mergeCell ref="C34:D34"/>
    <mergeCell ref="E34:F34"/>
    <mergeCell ref="G34:H34"/>
    <mergeCell ref="C35:D35"/>
    <mergeCell ref="E35:F35"/>
    <mergeCell ref="G35:H35"/>
    <mergeCell ref="C28:D28"/>
    <mergeCell ref="E28:F28"/>
    <mergeCell ref="G28:H28"/>
    <mergeCell ref="C29:D29"/>
    <mergeCell ref="G29:H29"/>
    <mergeCell ref="C30:D30"/>
    <mergeCell ref="E30:F30"/>
    <mergeCell ref="G30:H30"/>
    <mergeCell ref="C31:D31"/>
    <mergeCell ref="E31:F31"/>
    <mergeCell ref="G31:H31"/>
    <mergeCell ref="C25:D25"/>
    <mergeCell ref="E25:F25"/>
    <mergeCell ref="G25:H25"/>
    <mergeCell ref="C26:D26"/>
    <mergeCell ref="E26:F26"/>
    <mergeCell ref="G26:H26"/>
    <mergeCell ref="C27:D27"/>
    <mergeCell ref="E27:F27"/>
    <mergeCell ref="G27:H27"/>
    <mergeCell ref="C22:D22"/>
    <mergeCell ref="G22:H22"/>
    <mergeCell ref="C23:D23"/>
    <mergeCell ref="E23:F23"/>
    <mergeCell ref="G23:H23"/>
    <mergeCell ref="C24:D24"/>
    <mergeCell ref="G24:H24"/>
    <mergeCell ref="C19:D19"/>
    <mergeCell ref="E19:F19"/>
    <mergeCell ref="G19:H19"/>
    <mergeCell ref="C20:D20"/>
    <mergeCell ref="E20:F20"/>
    <mergeCell ref="G20:H20"/>
    <mergeCell ref="C21:D21"/>
    <mergeCell ref="E21:F21"/>
    <mergeCell ref="G21:H21"/>
    <mergeCell ref="C15:D15"/>
    <mergeCell ref="E15:F15"/>
    <mergeCell ref="G15:H15"/>
    <mergeCell ref="C16:D16"/>
    <mergeCell ref="G16:H16"/>
    <mergeCell ref="C17:D17"/>
    <mergeCell ref="E17:F17"/>
    <mergeCell ref="G17:H17"/>
    <mergeCell ref="C18:D18"/>
    <mergeCell ref="E18:F18"/>
    <mergeCell ref="G18:H18"/>
    <mergeCell ref="D8:J8"/>
    <mergeCell ref="D9:J9"/>
    <mergeCell ref="D10:J10"/>
    <mergeCell ref="B12:B13"/>
    <mergeCell ref="C12:D13"/>
    <mergeCell ref="E12:F13"/>
    <mergeCell ref="G12:H13"/>
    <mergeCell ref="C14:D14"/>
    <mergeCell ref="G14:H14"/>
    <mergeCell ref="J12:J13"/>
  </mergeCells>
  <pageMargins left="0.75" right="1" top="0.75"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Листы</vt:lpstr>
      </vt:variant>
      <vt:variant>
        <vt:i4>1</vt:i4>
      </vt:variant>
    </vt:vector>
  </HeadingPairs>
  <TitlesOfParts>
    <vt:vector size="1" baseType="lpstr">
      <vt:lpstr>TDSheet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МедведкоИ</cp:lastModifiedBy>
  <cp:lastPrinted>2021-03-30T05:53:30Z</cp:lastPrinted>
  <dcterms:modified xsi:type="dcterms:W3CDTF">2022-03-18T11:58:38Z</dcterms:modified>
</cp:coreProperties>
</file>