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770" windowHeight="12270"/>
  </bookViews>
  <sheets>
    <sheet name="ДОУ" sheetId="2" r:id="rId1"/>
    <sheet name="Школы" sheetId="3" r:id="rId2"/>
    <sheet name="Допобр.прочие" sheetId="4" r:id="rId3"/>
  </sheets>
  <calcPr calcId="162913" refMode="R1C1"/>
</workbook>
</file>

<file path=xl/calcChain.xml><?xml version="1.0" encoding="utf-8"?>
<calcChain xmlns="http://schemas.openxmlformats.org/spreadsheetml/2006/main">
  <c r="E117" i="2" l="1"/>
  <c r="E114" i="2"/>
  <c r="E111" i="2"/>
  <c r="E108" i="2"/>
  <c r="E105" i="2"/>
  <c r="E102" i="2"/>
  <c r="E99" i="2"/>
  <c r="E96" i="2"/>
  <c r="E93" i="2"/>
  <c r="E91" i="2"/>
  <c r="E88" i="2"/>
  <c r="E85" i="2"/>
  <c r="E82" i="2"/>
  <c r="E80" i="2"/>
  <c r="E78" i="2"/>
  <c r="E76" i="2"/>
  <c r="E75" i="2"/>
  <c r="E73" i="2"/>
  <c r="E71" i="2"/>
  <c r="E68" i="2"/>
  <c r="E66" i="2"/>
  <c r="E64" i="2"/>
  <c r="E61" i="2"/>
  <c r="E59" i="2"/>
  <c r="E57" i="2"/>
  <c r="E54" i="2"/>
  <c r="E52" i="2"/>
  <c r="E50" i="2"/>
  <c r="E47" i="2"/>
  <c r="E45" i="2"/>
  <c r="E42" i="2"/>
  <c r="E39" i="2"/>
  <c r="E37" i="2"/>
  <c r="E34" i="2"/>
  <c r="E32" i="2"/>
  <c r="E30" i="2"/>
  <c r="E27" i="2"/>
  <c r="E26" i="2"/>
  <c r="E25" i="2"/>
  <c r="E24" i="2"/>
  <c r="E22" i="2"/>
  <c r="E20" i="2"/>
  <c r="E17" i="2"/>
  <c r="E15" i="2"/>
  <c r="E12" i="2"/>
  <c r="E10" i="2"/>
  <c r="E7" i="2"/>
  <c r="E33" i="4"/>
  <c r="E31" i="4"/>
  <c r="E29" i="4"/>
  <c r="E26" i="4"/>
  <c r="E25" i="4"/>
  <c r="E23" i="4"/>
  <c r="E20" i="4"/>
  <c r="E18" i="4"/>
  <c r="E15" i="4"/>
  <c r="E12" i="4"/>
  <c r="E9" i="4"/>
  <c r="E7" i="4"/>
  <c r="E197" i="3"/>
  <c r="E194" i="3"/>
  <c r="E191" i="3"/>
  <c r="E190" i="3"/>
  <c r="E187" i="3"/>
  <c r="E186" i="3"/>
  <c r="E183" i="3"/>
  <c r="E181" i="3"/>
  <c r="E179" i="3"/>
  <c r="E176" i="3"/>
  <c r="E174" i="3"/>
  <c r="E172" i="3"/>
  <c r="E169" i="3"/>
  <c r="E163" i="3"/>
  <c r="E162" i="3"/>
  <c r="E160" i="3"/>
  <c r="E146" i="3"/>
  <c r="E166" i="3"/>
  <c r="E151" i="3"/>
  <c r="E143" i="3"/>
  <c r="E127" i="3"/>
  <c r="E149" i="3"/>
  <c r="E119" i="3"/>
  <c r="E157" i="3"/>
  <c r="E154" i="3"/>
  <c r="E141" i="3"/>
  <c r="E138" i="3"/>
  <c r="E136" i="3"/>
  <c r="E133" i="3"/>
  <c r="E130" i="3"/>
  <c r="E125" i="3"/>
  <c r="E122" i="3"/>
  <c r="E116" i="3"/>
  <c r="E114" i="3"/>
  <c r="E111" i="3"/>
  <c r="E109" i="3"/>
  <c r="E107" i="3"/>
  <c r="E104" i="3"/>
  <c r="E101" i="3"/>
  <c r="E98" i="3"/>
  <c r="E96" i="3"/>
  <c r="E93" i="3"/>
  <c r="E91" i="3"/>
  <c r="E89" i="3"/>
  <c r="E78" i="3"/>
  <c r="E86" i="3"/>
  <c r="E73" i="3"/>
  <c r="E68" i="3"/>
  <c r="E72" i="3"/>
  <c r="E63" i="3"/>
  <c r="E84" i="3"/>
  <c r="E83" i="3"/>
  <c r="E81" i="3"/>
  <c r="E80" i="3"/>
  <c r="E75" i="3"/>
  <c r="E70" i="3"/>
  <c r="E65" i="3"/>
  <c r="E61" i="3"/>
  <c r="E60" i="3"/>
  <c r="E58" i="3"/>
  <c r="E55" i="3"/>
  <c r="E53" i="3"/>
  <c r="E51" i="3"/>
  <c r="E49" i="3"/>
  <c r="E46" i="3"/>
  <c r="E44" i="3"/>
  <c r="E41" i="3"/>
  <c r="E32" i="3"/>
  <c r="E18" i="3"/>
  <c r="E16" i="3"/>
  <c r="E9" i="3"/>
  <c r="E39" i="3"/>
  <c r="E38" i="3"/>
  <c r="E37" i="3"/>
  <c r="E35" i="3"/>
  <c r="E30" i="3"/>
  <c r="E28" i="3"/>
  <c r="E26" i="3"/>
  <c r="E23" i="3"/>
  <c r="E21" i="3"/>
  <c r="E20" i="3"/>
  <c r="E13" i="3"/>
  <c r="E11" i="3"/>
  <c r="E7" i="3"/>
</calcChain>
</file>

<file path=xl/sharedStrings.xml><?xml version="1.0" encoding="utf-8"?>
<sst xmlns="http://schemas.openxmlformats.org/spreadsheetml/2006/main" count="367" uniqueCount="246">
  <si>
    <t>Заместитель директора по дошкольному образованию</t>
  </si>
  <si>
    <t>Медяник Ольга Николаевна</t>
  </si>
  <si>
    <t>Директор</t>
  </si>
  <si>
    <t>Галушкина Лариса Викторовна</t>
  </si>
  <si>
    <t>Заместитель директора по воспитательной работе</t>
  </si>
  <si>
    <t>Дибцева Ольга Константиновна</t>
  </si>
  <si>
    <t>Заместитель директора по учебно воспитательной работе</t>
  </si>
  <si>
    <t>Бутко Ольга Александровна</t>
  </si>
  <si>
    <t>Заместитель руководителя по АХЧ</t>
  </si>
  <si>
    <t>Соколова Алена Владимировна</t>
  </si>
  <si>
    <t>Коровин Владимир Константинович</t>
  </si>
  <si>
    <t>Пястолова Наталья Алексеевна</t>
  </si>
  <si>
    <t>Заместитель директора по АХЧ</t>
  </si>
  <si>
    <t>Заведующий</t>
  </si>
  <si>
    <t>Чижикова Галина Анатольевна</t>
  </si>
  <si>
    <t>Глущенко Валентина Дмитриевна</t>
  </si>
  <si>
    <t>Скородумова Людмила Васильевна</t>
  </si>
  <si>
    <t>Инютина Наталья Владимировна</t>
  </si>
  <si>
    <t>Архипенко Зухра Худайбердиевна</t>
  </si>
  <si>
    <t>Василенко Оксана Ивановна</t>
  </si>
  <si>
    <t>Петлина Вера Ивановна</t>
  </si>
  <si>
    <t>Муратова Марина Николаевна</t>
  </si>
  <si>
    <t>Зам завед по УВР</t>
  </si>
  <si>
    <t>Праськова Валерия Олеговна</t>
  </si>
  <si>
    <t>Зам заведующего по ВМР</t>
  </si>
  <si>
    <t>Кичик Лариса Викторовна</t>
  </si>
  <si>
    <t>Гладкова Людмила Егоровна</t>
  </si>
  <si>
    <t>Шевченко Любовь Александровна</t>
  </si>
  <si>
    <t>Соколова Елена Владимировна</t>
  </si>
  <si>
    <t>Цыкалова Елена Алексеевна</t>
  </si>
  <si>
    <t>Антипова Татьяна Ивановна</t>
  </si>
  <si>
    <t>Лисица Наталья Васильевна</t>
  </si>
  <si>
    <t>Цурикова Елена Николаевна</t>
  </si>
  <si>
    <t>Дуплякина Наталья Александровна</t>
  </si>
  <si>
    <t>Заместитель заведующего</t>
  </si>
  <si>
    <t>Пилипенко Любовь Михайловна</t>
  </si>
  <si>
    <t>Фоменко Ольга Владимировна</t>
  </si>
  <si>
    <t>Игнатенко Людмила Николаевна</t>
  </si>
  <si>
    <t>Перекрестова Татьяна Викторовна</t>
  </si>
  <si>
    <t>Панова Людмила Ивановна</t>
  </si>
  <si>
    <t>Золотарева Валентина Кузьминична</t>
  </si>
  <si>
    <t>Орешкина Светлана Эдуардовна</t>
  </si>
  <si>
    <t>Колдина Вера Владимировна</t>
  </si>
  <si>
    <t>Пилькевич Тамара Викторовна</t>
  </si>
  <si>
    <t>Смыкалова Ольга Ивановна</t>
  </si>
  <si>
    <t>Филевская Ольга Анатольевна</t>
  </si>
  <si>
    <t>Прокопенко Елена Владимировна</t>
  </si>
  <si>
    <t>Гринченко Надежда Григорьевна</t>
  </si>
  <si>
    <t>Благодарова Елена Владимировна</t>
  </si>
  <si>
    <t>Лаптиева Любовь Федоровна</t>
  </si>
  <si>
    <t>Илясова Людмила Викторовна</t>
  </si>
  <si>
    <t>Тарасенкова Тамара Николаевна</t>
  </si>
  <si>
    <t>Тарасова Лилия Николаевна</t>
  </si>
  <si>
    <t>Начальник-главный бухгалтер</t>
  </si>
  <si>
    <t>Красноруцкая Наталья Александровна</t>
  </si>
  <si>
    <t>Заместитель главного бухгалтера</t>
  </si>
  <si>
    <t>Медведко Ирина Николаевна</t>
  </si>
  <si>
    <t>Чикишева Наталья Тихоновна</t>
  </si>
  <si>
    <t>Руководитель</t>
  </si>
  <si>
    <t>Тростянский Юрий Сергеевич</t>
  </si>
  <si>
    <t>Заместитель руководителя отдела образования и молодежной политики</t>
  </si>
  <si>
    <t>Домнич Инна Сергеевна</t>
  </si>
  <si>
    <t>Бойко Надежда Николаевна</t>
  </si>
  <si>
    <t>Меркулов Александр Владимирович</t>
  </si>
  <si>
    <t>Шматко Алла Петровна</t>
  </si>
  <si>
    <t>Псалом Ирина Владимировна</t>
  </si>
  <si>
    <t>Шаповалова Татьяна Петровна</t>
  </si>
  <si>
    <t>Смирнова Наталья Николаевна</t>
  </si>
  <si>
    <t>Заместитель директора</t>
  </si>
  <si>
    <t>Устименко Сабина Видади Кзы</t>
  </si>
  <si>
    <t>Марьевская Галина Леонидовна</t>
  </si>
  <si>
    <t>Завуч</t>
  </si>
  <si>
    <t>Окрушко Ирина Николаевна</t>
  </si>
  <si>
    <t>Ивасенко Екатерина Александровна</t>
  </si>
  <si>
    <t>Чубова Вера Александровна</t>
  </si>
  <si>
    <t>Глущенко Татьяна Ивановна</t>
  </si>
  <si>
    <t>Кобзарева Елена Анатольевна</t>
  </si>
  <si>
    <t>Белькова Татьяна Сергеевна</t>
  </si>
  <si>
    <t>Цимбалист Мария Николаевна</t>
  </si>
  <si>
    <t>Пашнин Павел Владимирович</t>
  </si>
  <si>
    <t>Красавцева Инна Петровна</t>
  </si>
  <si>
    <t>Перехода Валерия Игоревна</t>
  </si>
  <si>
    <t>Гринев Алексей Михайлович</t>
  </si>
  <si>
    <t>Хромина Людмила Викторовна</t>
  </si>
  <si>
    <t>Плякина Татьяна Владимировна</t>
  </si>
  <si>
    <t>Нардова Марина Викторовна</t>
  </si>
  <si>
    <t>Иващенко Наталия Васильевна</t>
  </si>
  <si>
    <t>Кривошеева Елена Васильевна</t>
  </si>
  <si>
    <t>Буряк Юлия Владимировна</t>
  </si>
  <si>
    <t>Толкачева Елена Анатольевна</t>
  </si>
  <si>
    <t>Лимарева Людмила Викторовна</t>
  </si>
  <si>
    <t>Леткеман Эдуард Яковлевич</t>
  </si>
  <si>
    <t>Коробейникова Ольга Александровна</t>
  </si>
  <si>
    <t>Реутова Светлана Александровна</t>
  </si>
  <si>
    <t>Данченко Нина Васильевна</t>
  </si>
  <si>
    <t>Голоденко Надежда Николаевна</t>
  </si>
  <si>
    <t>Удовенко Елена Ивановна</t>
  </si>
  <si>
    <t>Сушкова Ольга Владимировна</t>
  </si>
  <si>
    <t>Шматкова Елена Павловна</t>
  </si>
  <si>
    <t>Лихова Галина Владимировна</t>
  </si>
  <si>
    <t>Великанов Игорь Петрович</t>
  </si>
  <si>
    <t>Ростопша Наталья Михайловна</t>
  </si>
  <si>
    <t>Меркулова Наталья Ивановна</t>
  </si>
  <si>
    <t>Паринова Раиса Егоровна</t>
  </si>
  <si>
    <t>Браташ Евгения Николаевна</t>
  </si>
  <si>
    <t>Заграничнова Алла Германовна</t>
  </si>
  <si>
    <t>Манакова Ирина Владимировна</t>
  </si>
  <si>
    <t>Мартыненко Елена Яковлевна</t>
  </si>
  <si>
    <t>Орищенко Наталья Сергеевна</t>
  </si>
  <si>
    <t>Калашникова Валентина Васильевна</t>
  </si>
  <si>
    <t>Аскерова Наталья Александровна</t>
  </si>
  <si>
    <t>Бурец Олег Валентинович</t>
  </si>
  <si>
    <t>Дудкина Людмила Валентиновна</t>
  </si>
  <si>
    <t>Цемина Инна Андреевна</t>
  </si>
  <si>
    <t>Бондарь Виталий Владимирович</t>
  </si>
  <si>
    <t>Землякова Марина Александровна</t>
  </si>
  <si>
    <t>Климова Александра Григорьевна</t>
  </si>
  <si>
    <t>Рожок Марина Владимировна</t>
  </si>
  <si>
    <t>Кулешова Ирина Анатольевна</t>
  </si>
  <si>
    <t>Ревина Валентина Николаевна</t>
  </si>
  <si>
    <t>Маснева Нина Николаевна</t>
  </si>
  <si>
    <t>Архипенко Светлана Яковлевна</t>
  </si>
  <si>
    <t>Бабич Светлана Юрьевна</t>
  </si>
  <si>
    <t>Гартвих Марина Анатольевна</t>
  </si>
  <si>
    <t>Стрижко Татьяна Ивановна</t>
  </si>
  <si>
    <t>Колесникова Виктория Александровна</t>
  </si>
  <si>
    <t>Ловцова Валентина Федоровна</t>
  </si>
  <si>
    <t>Бугаев Александр Васильевич</t>
  </si>
  <si>
    <t>Липкина Юлия Николаевна</t>
  </si>
  <si>
    <t>Минаков Владимир Геннадьевич</t>
  </si>
  <si>
    <t>Заиченко Марина Анатольевна</t>
  </si>
  <si>
    <t>Моргунов Михаил Иванович</t>
  </si>
  <si>
    <t>Пилиев Александр Станиславович</t>
  </si>
  <si>
    <t>Ляшенко Лариса Васильевна</t>
  </si>
  <si>
    <t>Полякова Наталья Валентиновна</t>
  </si>
  <si>
    <t>Злобина Светлана Евгеньевна</t>
  </si>
  <si>
    <t>Журавлева Любовь Ивановна</t>
  </si>
  <si>
    <t>Виткалов Игорь Алексеевич</t>
  </si>
  <si>
    <t>Колодиева Ольга Сергеевна</t>
  </si>
  <si>
    <t>Олейник Алексей Владимирович</t>
  </si>
  <si>
    <t>Барсукова Ирина Сергеевна</t>
  </si>
  <si>
    <t>Ткаченко Ольга Александровна</t>
  </si>
  <si>
    <t>Прокопенко Ольга Александровна</t>
  </si>
  <si>
    <t>Игнашкина Ольга Викторовна</t>
  </si>
  <si>
    <t>Попова Светлана Васильевна</t>
  </si>
  <si>
    <t>Баранникова Раиса Николаевна</t>
  </si>
  <si>
    <t>Соболева Инна Григорьевна</t>
  </si>
  <si>
    <t>Пархоменко Лариса Николаевна</t>
  </si>
  <si>
    <t>Кальченко Лариса Ивановна</t>
  </si>
  <si>
    <t>Смолякова Елена Петровна</t>
  </si>
  <si>
    <t>Лушпин Алексей Юрьевич</t>
  </si>
  <si>
    <t>Горелова Елена Валериевна</t>
  </si>
  <si>
    <t>Воля Маргарита Николаевна</t>
  </si>
  <si>
    <t>Бугаев Николай Стефанович</t>
  </si>
  <si>
    <t>Пономарева Людмила Николаевна</t>
  </si>
  <si>
    <t>Ткаченко Ольга Владимировна</t>
  </si>
  <si>
    <t>Увольнение с 14.09.2022</t>
  </si>
  <si>
    <t>Увольнение с 23.09.2022</t>
  </si>
  <si>
    <t>Увольнение с 14.11.2022</t>
  </si>
  <si>
    <t>Прием с 02.09.2022</t>
  </si>
  <si>
    <t>Увольнение с 31.08.2022</t>
  </si>
  <si>
    <t>Прием с 24.01.2022</t>
  </si>
  <si>
    <t>Прием с 21.06.2022</t>
  </si>
  <si>
    <t>Увольнение с 09.06.2022</t>
  </si>
  <si>
    <t>Прием с 14.01.2022</t>
  </si>
  <si>
    <t>Увольнение с 29.07.2022</t>
  </si>
  <si>
    <t>Увольнение с 26.05.2022</t>
  </si>
  <si>
    <t>Прием с 02.06.2022</t>
  </si>
  <si>
    <t>Увольнение с 19.08.2022</t>
  </si>
  <si>
    <t>Прием с 28.12.2022</t>
  </si>
  <si>
    <t>Прием с 10.06.2022</t>
  </si>
  <si>
    <t>МКОУ СОШ № 1</t>
  </si>
  <si>
    <t>МБОУ СОШ № 2</t>
  </si>
  <si>
    <t>МКОУ СОШ № 3</t>
  </si>
  <si>
    <t>МБОУ Лицей № 4</t>
  </si>
  <si>
    <t>МКОУ СОШ № 6</t>
  </si>
  <si>
    <t>МБОУ СОШ № 7</t>
  </si>
  <si>
    <t>МКОУ СОШ № 9</t>
  </si>
  <si>
    <t>МБОУ СОШ № 10</t>
  </si>
  <si>
    <t xml:space="preserve">в отпуске по беременности и родам </t>
  </si>
  <si>
    <t>На период отпуска по беременности и родам</t>
  </si>
  <si>
    <t>МБОУ Лицей № 11</t>
  </si>
  <si>
    <t>МКОУ СОШ № 24</t>
  </si>
  <si>
    <t>МБОУ СОШ № 25</t>
  </si>
  <si>
    <t>МКОУ Александровская СОШ</t>
  </si>
  <si>
    <t>МКОУ Алейниковская ООШ</t>
  </si>
  <si>
    <t>МКОУ Архиповская СОШ</t>
  </si>
  <si>
    <t>МКОУ Евстратовская СОШ</t>
  </si>
  <si>
    <t>МКОУ Екатериновская ООШ</t>
  </si>
  <si>
    <t>МКОУ Жилинская СОШ</t>
  </si>
  <si>
    <t>МКОУ Копенкинская СОШ</t>
  </si>
  <si>
    <t>МКОУ Кривоносовская СОШ</t>
  </si>
  <si>
    <t>МКОУ Криничанская СОШ</t>
  </si>
  <si>
    <t>МКОУ Лизиновская СОШ</t>
  </si>
  <si>
    <t>МКОУ Морозовская СОШ</t>
  </si>
  <si>
    <t>МКОУ Началовская СОШ</t>
  </si>
  <si>
    <t>МКОУ Нижнекарабутская ООШ</t>
  </si>
  <si>
    <t>МКОУ Новопостояловская ООШ</t>
  </si>
  <si>
    <t>МКОУ Новокалитвенская СОШ</t>
  </si>
  <si>
    <t>МКОУ Нагорненская ООШ</t>
  </si>
  <si>
    <t>МКОУ Первомайская ООШ</t>
  </si>
  <si>
    <t>МКОУ Поддубенская ООШ</t>
  </si>
  <si>
    <t>МБОУ Подгоренский лицей</t>
  </si>
  <si>
    <t>МКОУ Поповская СОШ</t>
  </si>
  <si>
    <t>МКОУ Терновская ООШ</t>
  </si>
  <si>
    <t>МКОУ Украинская ООШ</t>
  </si>
  <si>
    <t>МКОУ Шекаловская ООШ</t>
  </si>
  <si>
    <t>МКОУ Шрамовская ООШ</t>
  </si>
  <si>
    <t>СВЕДЕНИЯ</t>
  </si>
  <si>
    <t>за 2022 год</t>
  </si>
  <si>
    <t>( с учетом работы по внутреннему совместительству)</t>
  </si>
  <si>
    <t>МКУ ДО ДДЮ</t>
  </si>
  <si>
    <t>МКУ ДО СЮТ</t>
  </si>
  <si>
    <t>МКУ ДО СЮН</t>
  </si>
  <si>
    <t>МКУ ДОЛ " Березка"</t>
  </si>
  <si>
    <t>МКУ ЦБОУ</t>
  </si>
  <si>
    <t>Отдел образования и молодежной политики</t>
  </si>
  <si>
    <t xml:space="preserve"> среднемесячной заработной плате административного персонала общеобразовательных учреждений</t>
  </si>
  <si>
    <t xml:space="preserve"> среднемесячной заработной плате административного персонала учреждений дополнительного образования и прочих учреждений образования</t>
  </si>
  <si>
    <t xml:space="preserve"> среднемесячной заработной плате административного персонала дошкольных образовательных учреждений</t>
  </si>
  <si>
    <t>МКДОУ Детский сад № 1</t>
  </si>
  <si>
    <t>МКДОУ Детский сад № 5</t>
  </si>
  <si>
    <t>МКДОУ Детский сад № 6</t>
  </si>
  <si>
    <t>МКДОУ Детский сад № 9</t>
  </si>
  <si>
    <t>МКДОУ Детский сад № 10</t>
  </si>
  <si>
    <t>МКДОУ Детский сад № 11</t>
  </si>
  <si>
    <t>МКДОУ Детский сад № 12</t>
  </si>
  <si>
    <t>МКДОУ Детский сад № 13</t>
  </si>
  <si>
    <t>МКДОУ Детский сад № 17</t>
  </si>
  <si>
    <t>МКДОУ Детский сад № 18</t>
  </si>
  <si>
    <t>МКДОУ Детский сад № 19</t>
  </si>
  <si>
    <t>МКДОУ Детский сад № 21</t>
  </si>
  <si>
    <t>МКДОУ Детский сад № 23</t>
  </si>
  <si>
    <t>МКДОУ Детский сад № 64</t>
  </si>
  <si>
    <t>МКДОУ Детский сад № 83</t>
  </si>
  <si>
    <t>МКДОУ Архиповский ДС</t>
  </si>
  <si>
    <t>МКДОУ Евстратовский ДС</t>
  </si>
  <si>
    <t>МКДОУ Поповский ДС</t>
  </si>
  <si>
    <t>МКДОУ Россошанский ДС</t>
  </si>
  <si>
    <t>МКДОУ Старокалитвенский ДС</t>
  </si>
  <si>
    <t>МКДОУ Терновский ДС</t>
  </si>
  <si>
    <t>МКДОУ Началовский ДС</t>
  </si>
  <si>
    <t>МКДОУ Новокалитвенский ДС</t>
  </si>
  <si>
    <t>МКДОУ Детский сад № 7</t>
  </si>
  <si>
    <t>МКДОУ Детский сад №8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</si>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</sst>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8" x14ac:knownFonts="1">
    <font>
      <sz val="8"/>
      <name val="Arial"/>
    </font>
    <font>
      <sz val="8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3F2F"/>
      <name val="Times New Roman"/>
      <family val="1"/>
      <charset val="204"/>
    </font>
    <font>
      <b/>
      <sz val="12"/>
      <color rgb="FF003F2F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6E5CB"/>
        <bgColor auto="1"/>
      </patternFill>
    </fill>
    <fill>
      <patternFill patternType="solid">
        <fgColor rgb="FFE4F0DD"/>
        <bgColor auto="1"/>
      </patternFill>
    </fill>
    <fill>
      <patternFill patternType="solid">
        <fgColor rgb="FFF0F6EF"/>
        <bgColor auto="1"/>
      </patternFill>
    </fill>
  </fills>
  <borders count="9">
    <border>
      <left/>
      <right/>
      <top/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CC8BD"/>
      </left>
      <right style="thin">
        <color rgb="FFACC8BD"/>
      </right>
      <top style="thin">
        <color rgb="FFACC8BD"/>
      </top>
      <bottom style="thin">
        <color rgb="FFACC8BD"/>
      </bottom>
      <diagonal/>
    </border>
    <border>
      <left style="thin">
        <color rgb="FFACC8BD"/>
      </left>
      <right/>
      <top/>
      <bottom/>
      <diagonal/>
    </border>
    <border>
      <left/>
      <right style="thin">
        <color rgb="FFA0A0A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4" fillId="2" borderId="1" xfId="0" applyFont="1" applyFill="1" applyBorder="1" applyAlignment="1">
      <alignment horizontal="center"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 indent="4"/>
    </xf>
    <xf numFmtId="4" fontId="2" fillId="0" borderId="2" xfId="0" applyNumberFormat="1" applyFont="1" applyBorder="1" applyAlignment="1">
      <alignment horizontal="right" vertical="top" wrapText="1"/>
    </xf>
    <xf numFmtId="43" fontId="4" fillId="2" borderId="1" xfId="1" applyFont="1" applyFill="1" applyBorder="1" applyAlignment="1">
      <alignment horizontal="left" vertical="top" wrapText="1"/>
    </xf>
    <xf numFmtId="4" fontId="4" fillId="4" borderId="5" xfId="0" applyNumberFormat="1" applyFont="1" applyFill="1" applyBorder="1" applyAlignment="1">
      <alignment horizontal="right" vertical="top" wrapText="1"/>
    </xf>
    <xf numFmtId="43" fontId="4" fillId="2" borderId="5" xfId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left" vertical="top" wrapText="1" indent="4"/>
    </xf>
    <xf numFmtId="4" fontId="2" fillId="0" borderId="5" xfId="0" applyNumberFormat="1" applyFont="1" applyBorder="1" applyAlignment="1">
      <alignment horizontal="right" vertical="top" wrapText="1"/>
    </xf>
    <xf numFmtId="0" fontId="4" fillId="2" borderId="5" xfId="0" applyFont="1" applyFill="1" applyBorder="1" applyAlignment="1">
      <alignment horizontal="left" vertical="top" wrapText="1"/>
    </xf>
    <xf numFmtId="0" fontId="6" fillId="0" borderId="0" xfId="0" applyFont="1"/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4" fontId="5" fillId="4" borderId="5" xfId="0" applyNumberFormat="1" applyFont="1" applyFill="1" applyBorder="1" applyAlignment="1">
      <alignment horizontal="right" vertical="top" wrapText="1"/>
    </xf>
    <xf numFmtId="43" fontId="5" fillId="2" borderId="5" xfId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 indent="4"/>
    </xf>
    <xf numFmtId="4" fontId="3" fillId="0" borderId="5" xfId="0" applyNumberFormat="1" applyFont="1" applyBorder="1" applyAlignment="1">
      <alignment horizontal="right" vertical="top" wrapText="1"/>
    </xf>
    <xf numFmtId="4" fontId="5" fillId="3" borderId="5" xfId="0" applyNumberFormat="1" applyFont="1" applyFill="1" applyBorder="1" applyAlignment="1">
      <alignment horizontal="right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left" vertical="top" wrapText="1" indent="2"/>
    </xf>
    <xf numFmtId="1" fontId="3" fillId="0" borderId="5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6" xfId="0" applyFont="1" applyBorder="1" applyAlignment="1">
      <alignment horizontal="center"/>
    </xf>
    <xf numFmtId="0" fontId="7" fillId="0" borderId="8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4" fillId="4" borderId="5" xfId="0" applyFont="1" applyFill="1" applyBorder="1" applyAlignment="1">
      <alignment horizontal="left" vertical="top" wrapText="1" indent="2"/>
    </xf>
    <xf numFmtId="1" fontId="2" fillId="0" borderId="5" xfId="0" applyNumberFormat="1" applyFont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 indent="2"/>
    </xf>
    <xf numFmtId="1" fontId="2" fillId="0" borderId="2" xfId="0" applyNumberFormat="1" applyFont="1" applyBorder="1" applyAlignment="1">
      <alignment horizontal="right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0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"/>
  <sheetViews>
    <sheetView tabSelected="1" workbookViewId="0">
      <selection activeCell="D13" sqref="D13"/>
    </sheetView>
  </sheetViews>
  <sheetFormatPr defaultRowHeight="11.25" x14ac:dyDescent="0.2"/>
  <cols>
    <col min="2" max="2" width="15.83203125" customWidth="1"/>
    <col min="3" max="3" width="51.33203125" customWidth="1"/>
    <col min="4" max="4" width="20.5" customWidth="1"/>
    <col min="5" max="5" width="18.6640625" customWidth="1"/>
    <col min="6" max="6" width="23.33203125" customWidth="1"/>
  </cols>
  <sheetData>
    <row r="1" spans="1:6" ht="18.75" x14ac:dyDescent="0.3">
      <c r="A1" s="25" t="s">
        <v>208</v>
      </c>
      <c r="B1" s="25"/>
      <c r="C1" s="25"/>
      <c r="D1" s="25"/>
      <c r="E1" s="25"/>
      <c r="F1" s="25"/>
    </row>
    <row r="2" spans="1:6" ht="43.5" customHeight="1" x14ac:dyDescent="0.3">
      <c r="A2" s="26" t="s">
        <v>219</v>
      </c>
      <c r="B2" s="26"/>
      <c r="C2" s="26"/>
      <c r="D2" s="26"/>
      <c r="E2" s="26"/>
      <c r="F2" s="26"/>
    </row>
    <row r="3" spans="1:6" ht="18.75" x14ac:dyDescent="0.3">
      <c r="A3" s="13"/>
      <c r="B3" s="27" t="s">
        <v>209</v>
      </c>
      <c r="C3" s="27"/>
      <c r="D3" s="27"/>
      <c r="E3" s="27"/>
      <c r="F3" s="27"/>
    </row>
    <row r="4" spans="1:6" ht="38.25" customHeight="1" x14ac:dyDescent="0.3">
      <c r="A4" s="13"/>
      <c r="B4" s="15"/>
      <c r="C4" s="15"/>
      <c r="D4" s="15"/>
      <c r="E4" s="28" t="s">
        <v>210</v>
      </c>
      <c r="F4" s="28"/>
    </row>
    <row r="5" spans="1:6" ht="15.75" x14ac:dyDescent="0.2">
      <c r="A5" s="22" t="s">
        <v>220</v>
      </c>
      <c r="B5" s="22"/>
      <c r="C5" s="22"/>
      <c r="D5" s="22"/>
      <c r="E5" s="22"/>
      <c r="F5" s="22"/>
    </row>
    <row r="6" spans="1:6" ht="15.75" x14ac:dyDescent="0.2">
      <c r="A6" s="23" t="s">
        <v>13</v>
      </c>
      <c r="B6" s="23"/>
      <c r="C6" s="23"/>
      <c r="D6" s="16"/>
      <c r="E6" s="17"/>
      <c r="F6" s="18"/>
    </row>
    <row r="7" spans="1:6" ht="27.75" customHeight="1" x14ac:dyDescent="0.2">
      <c r="A7" s="24">
        <v>15</v>
      </c>
      <c r="B7" s="24"/>
      <c r="C7" s="19" t="s">
        <v>20</v>
      </c>
      <c r="D7" s="20">
        <v>414271.5</v>
      </c>
      <c r="E7" s="17">
        <f t="shared" ref="E7:E27" si="0">D7/12</f>
        <v>34522.625</v>
      </c>
      <c r="F7" s="18"/>
    </row>
    <row r="8" spans="1:6" ht="15.75" x14ac:dyDescent="0.2">
      <c r="A8" s="22" t="s">
        <v>221</v>
      </c>
      <c r="B8" s="22"/>
      <c r="C8" s="22"/>
      <c r="D8" s="21"/>
      <c r="E8" s="17"/>
      <c r="F8" s="18"/>
    </row>
    <row r="9" spans="1:6" ht="15.75" x14ac:dyDescent="0.2">
      <c r="A9" s="23" t="s">
        <v>13</v>
      </c>
      <c r="B9" s="23"/>
      <c r="C9" s="23"/>
      <c r="D9" s="16"/>
      <c r="E9" s="17"/>
      <c r="F9" s="18"/>
    </row>
    <row r="10" spans="1:6" ht="30" customHeight="1" x14ac:dyDescent="0.2">
      <c r="A10" s="24">
        <v>16</v>
      </c>
      <c r="B10" s="24"/>
      <c r="C10" s="19" t="s">
        <v>21</v>
      </c>
      <c r="D10" s="20">
        <v>634876.05000000005</v>
      </c>
      <c r="E10" s="17">
        <f t="shared" si="0"/>
        <v>52906.337500000001</v>
      </c>
      <c r="F10" s="18"/>
    </row>
    <row r="11" spans="1:6" ht="15.75" x14ac:dyDescent="0.2">
      <c r="A11" s="23" t="s">
        <v>22</v>
      </c>
      <c r="B11" s="23"/>
      <c r="C11" s="23"/>
      <c r="D11" s="16"/>
      <c r="E11" s="17"/>
      <c r="F11" s="18"/>
    </row>
    <row r="12" spans="1:6" ht="24.75" customHeight="1" x14ac:dyDescent="0.2">
      <c r="A12" s="24">
        <v>17</v>
      </c>
      <c r="B12" s="24"/>
      <c r="C12" s="19" t="s">
        <v>23</v>
      </c>
      <c r="D12" s="20">
        <v>370274.36</v>
      </c>
      <c r="E12" s="17">
        <f t="shared" si="0"/>
        <v>30856.196666666667</v>
      </c>
      <c r="F12" s="18"/>
    </row>
    <row r="13" spans="1:6" ht="15.75" x14ac:dyDescent="0.2">
      <c r="A13" s="22" t="s">
        <v>222</v>
      </c>
      <c r="B13" s="22"/>
      <c r="C13" s="22"/>
      <c r="D13" s="21" t="s">
        <v>245</v>
      </c>
      <c r="E13" s="17"/>
      <c r="F13" s="18"/>
    </row>
    <row r="14" spans="1:6" ht="15.75" x14ac:dyDescent="0.2">
      <c r="A14" s="23" t="s">
        <v>24</v>
      </c>
      <c r="B14" s="23"/>
      <c r="C14" s="23"/>
      <c r="D14" s="16"/>
      <c r="E14" s="17"/>
      <c r="F14" s="18"/>
    </row>
    <row r="15" spans="1:6" ht="22.5" customHeight="1" x14ac:dyDescent="0.2">
      <c r="A15" s="24">
        <v>18</v>
      </c>
      <c r="B15" s="24"/>
      <c r="C15" s="19" t="s">
        <v>25</v>
      </c>
      <c r="D15" s="20">
        <v>295078.99</v>
      </c>
      <c r="E15" s="17">
        <f t="shared" si="0"/>
        <v>24589.915833333333</v>
      </c>
      <c r="F15" s="18"/>
    </row>
    <row r="16" spans="1:6" ht="15.75" x14ac:dyDescent="0.2">
      <c r="A16" s="23" t="s">
        <v>13</v>
      </c>
      <c r="B16" s="23"/>
      <c r="C16" s="23"/>
      <c r="D16" s="16"/>
      <c r="E16" s="17"/>
      <c r="F16" s="18"/>
    </row>
    <row r="17" spans="1:6" ht="26.25" customHeight="1" x14ac:dyDescent="0.2">
      <c r="A17" s="24">
        <v>19</v>
      </c>
      <c r="B17" s="24"/>
      <c r="C17" s="19" t="s">
        <v>26</v>
      </c>
      <c r="D17" s="20">
        <v>412102.57</v>
      </c>
      <c r="E17" s="17">
        <f t="shared" si="0"/>
        <v>34341.880833333336</v>
      </c>
      <c r="F17" s="18"/>
    </row>
    <row r="18" spans="1:6" ht="15.75" x14ac:dyDescent="0.2">
      <c r="A18" s="22" t="s">
        <v>243</v>
      </c>
      <c r="B18" s="22"/>
      <c r="C18" s="22"/>
      <c r="D18" s="21"/>
      <c r="E18" s="17"/>
      <c r="F18" s="18"/>
    </row>
    <row r="19" spans="1:6" ht="15.75" x14ac:dyDescent="0.2">
      <c r="A19" s="23" t="s">
        <v>8</v>
      </c>
      <c r="B19" s="23"/>
      <c r="C19" s="23"/>
      <c r="D19" s="16"/>
      <c r="E19" s="17"/>
      <c r="F19" s="18"/>
    </row>
    <row r="20" spans="1:6" ht="36" customHeight="1" x14ac:dyDescent="0.2">
      <c r="A20" s="24">
        <v>20</v>
      </c>
      <c r="B20" s="24"/>
      <c r="C20" s="19" t="s">
        <v>27</v>
      </c>
      <c r="D20" s="20">
        <v>322320.69</v>
      </c>
      <c r="E20" s="17">
        <f t="shared" si="0"/>
        <v>26860.057499999999</v>
      </c>
      <c r="F20" s="18"/>
    </row>
    <row r="21" spans="1:6" ht="15.75" x14ac:dyDescent="0.2">
      <c r="A21" s="23" t="s">
        <v>13</v>
      </c>
      <c r="B21" s="23"/>
      <c r="C21" s="23"/>
      <c r="D21" s="16"/>
      <c r="E21" s="17"/>
      <c r="F21" s="18"/>
    </row>
    <row r="22" spans="1:6" ht="24.75" customHeight="1" x14ac:dyDescent="0.2">
      <c r="A22" s="24">
        <v>21</v>
      </c>
      <c r="B22" s="24"/>
      <c r="C22" s="19" t="s">
        <v>28</v>
      </c>
      <c r="D22" s="20">
        <v>490386.17</v>
      </c>
      <c r="E22" s="17">
        <f t="shared" si="0"/>
        <v>40865.514166666668</v>
      </c>
      <c r="F22" s="18"/>
    </row>
    <row r="23" spans="1:6" ht="15.75" x14ac:dyDescent="0.2">
      <c r="A23" s="23" t="s">
        <v>22</v>
      </c>
      <c r="B23" s="23"/>
      <c r="C23" s="23"/>
      <c r="D23" s="16"/>
      <c r="E23" s="17"/>
      <c r="F23" s="18"/>
    </row>
    <row r="24" spans="1:6" ht="28.5" customHeight="1" x14ac:dyDescent="0.2">
      <c r="A24" s="24">
        <v>22</v>
      </c>
      <c r="B24" s="24"/>
      <c r="C24" s="19" t="s">
        <v>29</v>
      </c>
      <c r="D24" s="20">
        <v>579460.03</v>
      </c>
      <c r="E24" s="17">
        <f t="shared" si="0"/>
        <v>48288.335833333338</v>
      </c>
      <c r="F24" s="18"/>
    </row>
    <row r="25" spans="1:6" ht="15.75" x14ac:dyDescent="0.2">
      <c r="A25" s="22" t="s">
        <v>244</v>
      </c>
      <c r="B25" s="22"/>
      <c r="C25" s="22"/>
      <c r="D25" s="21">
        <v>486377.13</v>
      </c>
      <c r="E25" s="17">
        <f t="shared" si="0"/>
        <v>40531.427499999998</v>
      </c>
      <c r="F25" s="18"/>
    </row>
    <row r="26" spans="1:6" ht="15.75" x14ac:dyDescent="0.2">
      <c r="A26" s="23" t="s">
        <v>13</v>
      </c>
      <c r="B26" s="23"/>
      <c r="C26" s="23"/>
      <c r="D26" s="16">
        <v>486377.13</v>
      </c>
      <c r="E26" s="17">
        <f t="shared" si="0"/>
        <v>40531.427499999998</v>
      </c>
      <c r="F26" s="18"/>
    </row>
    <row r="27" spans="1:6" ht="15.75" x14ac:dyDescent="0.2">
      <c r="A27" s="24">
        <v>149</v>
      </c>
      <c r="B27" s="24"/>
      <c r="C27" s="19" t="s">
        <v>143</v>
      </c>
      <c r="D27" s="20">
        <v>486377.13</v>
      </c>
      <c r="E27" s="17">
        <f t="shared" si="0"/>
        <v>40531.427499999998</v>
      </c>
      <c r="F27" s="18"/>
    </row>
    <row r="28" spans="1:6" ht="15.75" x14ac:dyDescent="0.2">
      <c r="A28" s="22" t="s">
        <v>223</v>
      </c>
      <c r="B28" s="22"/>
      <c r="C28" s="22"/>
      <c r="D28" s="21"/>
      <c r="E28" s="17"/>
      <c r="F28" s="18"/>
    </row>
    <row r="29" spans="1:6" ht="15.75" x14ac:dyDescent="0.2">
      <c r="A29" s="23" t="s">
        <v>8</v>
      </c>
      <c r="B29" s="23"/>
      <c r="C29" s="23"/>
      <c r="D29" s="16"/>
      <c r="E29" s="17"/>
      <c r="F29" s="18"/>
    </row>
    <row r="30" spans="1:6" ht="15.75" x14ac:dyDescent="0.2">
      <c r="A30" s="24">
        <v>23</v>
      </c>
      <c r="B30" s="24"/>
      <c r="C30" s="19" t="s">
        <v>30</v>
      </c>
      <c r="D30" s="20">
        <v>388014.96</v>
      </c>
      <c r="E30" s="17">
        <f t="shared" ref="E30:E37" si="1">D30/12</f>
        <v>32334.58</v>
      </c>
      <c r="F30" s="18"/>
    </row>
    <row r="31" spans="1:6" ht="15.75" x14ac:dyDescent="0.2">
      <c r="A31" s="23" t="s">
        <v>13</v>
      </c>
      <c r="B31" s="23"/>
      <c r="C31" s="23"/>
      <c r="D31" s="16"/>
      <c r="E31" s="17"/>
      <c r="F31" s="18"/>
    </row>
    <row r="32" spans="1:6" ht="15.75" x14ac:dyDescent="0.2">
      <c r="A32" s="24">
        <v>24</v>
      </c>
      <c r="B32" s="24"/>
      <c r="C32" s="19" t="s">
        <v>31</v>
      </c>
      <c r="D32" s="20">
        <v>529310.63</v>
      </c>
      <c r="E32" s="17">
        <f t="shared" si="1"/>
        <v>44109.219166666669</v>
      </c>
      <c r="F32" s="18"/>
    </row>
    <row r="33" spans="1:6" ht="15.75" x14ac:dyDescent="0.2">
      <c r="A33" s="23" t="s">
        <v>22</v>
      </c>
      <c r="B33" s="23"/>
      <c r="C33" s="23"/>
      <c r="D33" s="16"/>
      <c r="E33" s="17"/>
      <c r="F33" s="18"/>
    </row>
    <row r="34" spans="1:6" ht="15.75" x14ac:dyDescent="0.2">
      <c r="A34" s="24">
        <v>25</v>
      </c>
      <c r="B34" s="24"/>
      <c r="C34" s="19" t="s">
        <v>32</v>
      </c>
      <c r="D34" s="20">
        <v>505177.67</v>
      </c>
      <c r="E34" s="17">
        <f t="shared" si="1"/>
        <v>42098.139166666668</v>
      </c>
      <c r="F34" s="18"/>
    </row>
    <row r="35" spans="1:6" ht="15.75" x14ac:dyDescent="0.2">
      <c r="A35" s="22" t="s">
        <v>224</v>
      </c>
      <c r="B35" s="22"/>
      <c r="C35" s="22"/>
      <c r="D35" s="21"/>
      <c r="E35" s="17"/>
      <c r="F35" s="18"/>
    </row>
    <row r="36" spans="1:6" ht="15.75" x14ac:dyDescent="0.2">
      <c r="A36" s="23" t="s">
        <v>8</v>
      </c>
      <c r="B36" s="23"/>
      <c r="C36" s="23"/>
      <c r="D36" s="16"/>
      <c r="E36" s="17"/>
      <c r="F36" s="18"/>
    </row>
    <row r="37" spans="1:6" ht="31.5" x14ac:dyDescent="0.2">
      <c r="A37" s="24">
        <v>26</v>
      </c>
      <c r="B37" s="24"/>
      <c r="C37" s="19" t="s">
        <v>33</v>
      </c>
      <c r="D37" s="20">
        <v>311162.88</v>
      </c>
      <c r="E37" s="17">
        <f t="shared" si="1"/>
        <v>25930.240000000002</v>
      </c>
      <c r="F37" s="18"/>
    </row>
    <row r="38" spans="1:6" ht="15.75" x14ac:dyDescent="0.2">
      <c r="A38" s="23" t="s">
        <v>34</v>
      </c>
      <c r="B38" s="23"/>
      <c r="C38" s="23"/>
      <c r="D38" s="16"/>
      <c r="E38" s="17"/>
      <c r="F38" s="18"/>
    </row>
    <row r="39" spans="1:6" ht="31.5" x14ac:dyDescent="0.2">
      <c r="A39" s="24">
        <v>28</v>
      </c>
      <c r="B39" s="24"/>
      <c r="C39" s="19" t="s">
        <v>35</v>
      </c>
      <c r="D39" s="20">
        <v>409742.47</v>
      </c>
      <c r="E39" s="17">
        <f t="shared" ref="E39:E42" si="2">D39/12</f>
        <v>34145.205833333333</v>
      </c>
      <c r="F39" s="18" t="s">
        <v>169</v>
      </c>
    </row>
    <row r="40" spans="1:6" ht="15.75" x14ac:dyDescent="0.2">
      <c r="A40" s="22" t="s">
        <v>225</v>
      </c>
      <c r="B40" s="22"/>
      <c r="C40" s="22"/>
      <c r="D40" s="21"/>
      <c r="E40" s="17"/>
      <c r="F40" s="18"/>
    </row>
    <row r="41" spans="1:6" ht="15.75" x14ac:dyDescent="0.2">
      <c r="A41" s="23" t="s">
        <v>13</v>
      </c>
      <c r="B41" s="23"/>
      <c r="C41" s="23"/>
      <c r="D41" s="16"/>
      <c r="E41" s="17"/>
      <c r="F41" s="18"/>
    </row>
    <row r="42" spans="1:6" ht="15.75" x14ac:dyDescent="0.2">
      <c r="A42" s="24">
        <v>29</v>
      </c>
      <c r="B42" s="24"/>
      <c r="C42" s="19" t="s">
        <v>36</v>
      </c>
      <c r="D42" s="20">
        <v>509121.49</v>
      </c>
      <c r="E42" s="17">
        <f t="shared" si="2"/>
        <v>42426.790833333333</v>
      </c>
      <c r="F42" s="18"/>
    </row>
    <row r="43" spans="1:6" ht="15.75" x14ac:dyDescent="0.2">
      <c r="A43" s="22" t="s">
        <v>226</v>
      </c>
      <c r="B43" s="22"/>
      <c r="C43" s="22"/>
      <c r="D43" s="21"/>
      <c r="E43" s="17"/>
      <c r="F43" s="18"/>
    </row>
    <row r="44" spans="1:6" ht="15.75" x14ac:dyDescent="0.2">
      <c r="A44" s="23" t="s">
        <v>8</v>
      </c>
      <c r="B44" s="23"/>
      <c r="C44" s="23"/>
      <c r="D44" s="16"/>
      <c r="E44" s="17"/>
      <c r="F44" s="18"/>
    </row>
    <row r="45" spans="1:6" ht="31.5" x14ac:dyDescent="0.2">
      <c r="A45" s="24">
        <v>147</v>
      </c>
      <c r="B45" s="24"/>
      <c r="C45" s="19" t="s">
        <v>141</v>
      </c>
      <c r="D45" s="20">
        <v>270996.56</v>
      </c>
      <c r="E45" s="17">
        <f t="shared" ref="E45:E47" si="3">D45/12</f>
        <v>22583.046666666665</v>
      </c>
      <c r="F45" s="18" t="s">
        <v>164</v>
      </c>
    </row>
    <row r="46" spans="1:6" ht="15.75" x14ac:dyDescent="0.2">
      <c r="A46" s="23" t="s">
        <v>13</v>
      </c>
      <c r="B46" s="23"/>
      <c r="C46" s="23"/>
      <c r="D46" s="16"/>
      <c r="E46" s="17"/>
      <c r="F46" s="18"/>
    </row>
    <row r="47" spans="1:6" ht="15.75" x14ac:dyDescent="0.2">
      <c r="A47" s="24">
        <v>148</v>
      </c>
      <c r="B47" s="24"/>
      <c r="C47" s="19" t="s">
        <v>142</v>
      </c>
      <c r="D47" s="20">
        <v>623692.02</v>
      </c>
      <c r="E47" s="17">
        <f t="shared" si="3"/>
        <v>51974.334999999999</v>
      </c>
      <c r="F47" s="18"/>
    </row>
    <row r="48" spans="1:6" ht="15.75" x14ac:dyDescent="0.2">
      <c r="A48" s="22" t="s">
        <v>227</v>
      </c>
      <c r="B48" s="22"/>
      <c r="C48" s="22"/>
      <c r="D48" s="21"/>
      <c r="E48" s="17"/>
      <c r="F48" s="18"/>
    </row>
    <row r="49" spans="1:6" ht="15.75" x14ac:dyDescent="0.2">
      <c r="A49" s="23" t="s">
        <v>8</v>
      </c>
      <c r="B49" s="23"/>
      <c r="C49" s="23"/>
      <c r="D49" s="16"/>
      <c r="E49" s="17"/>
      <c r="F49" s="18"/>
    </row>
    <row r="50" spans="1:6" ht="15.75" x14ac:dyDescent="0.2">
      <c r="A50" s="24">
        <v>30</v>
      </c>
      <c r="B50" s="24"/>
      <c r="C50" s="19" t="s">
        <v>37</v>
      </c>
      <c r="D50" s="20">
        <v>307540.46000000002</v>
      </c>
      <c r="E50" s="17">
        <f t="shared" ref="E50:E68" si="4">D50/12</f>
        <v>25628.37166666667</v>
      </c>
      <c r="F50" s="18"/>
    </row>
    <row r="51" spans="1:6" ht="15.75" x14ac:dyDescent="0.2">
      <c r="A51" s="23" t="s">
        <v>24</v>
      </c>
      <c r="B51" s="23"/>
      <c r="C51" s="23"/>
      <c r="D51" s="16"/>
      <c r="E51" s="17"/>
      <c r="F51" s="18"/>
    </row>
    <row r="52" spans="1:6" ht="31.5" x14ac:dyDescent="0.2">
      <c r="A52" s="24">
        <v>32</v>
      </c>
      <c r="B52" s="24"/>
      <c r="C52" s="19" t="s">
        <v>38</v>
      </c>
      <c r="D52" s="20">
        <v>189228.69</v>
      </c>
      <c r="E52" s="17">
        <f>D52/8</f>
        <v>23653.58625</v>
      </c>
      <c r="F52" s="18" t="s">
        <v>168</v>
      </c>
    </row>
    <row r="53" spans="1:6" ht="15.75" x14ac:dyDescent="0.2">
      <c r="A53" s="23" t="s">
        <v>13</v>
      </c>
      <c r="B53" s="23"/>
      <c r="C53" s="23"/>
      <c r="D53" s="16"/>
      <c r="E53" s="17"/>
      <c r="F53" s="18"/>
    </row>
    <row r="54" spans="1:6" ht="15.75" x14ac:dyDescent="0.2">
      <c r="A54" s="24">
        <v>33</v>
      </c>
      <c r="B54" s="24"/>
      <c r="C54" s="19" t="s">
        <v>39</v>
      </c>
      <c r="D54" s="20">
        <v>473237.51</v>
      </c>
      <c r="E54" s="17">
        <f t="shared" si="4"/>
        <v>39436.459166666667</v>
      </c>
      <c r="F54" s="18"/>
    </row>
    <row r="55" spans="1:6" ht="15.75" x14ac:dyDescent="0.2">
      <c r="A55" s="22" t="s">
        <v>228</v>
      </c>
      <c r="B55" s="22"/>
      <c r="C55" s="22"/>
      <c r="D55" s="21"/>
      <c r="E55" s="17"/>
      <c r="F55" s="18"/>
    </row>
    <row r="56" spans="1:6" ht="15.75" x14ac:dyDescent="0.2">
      <c r="A56" s="23" t="s">
        <v>8</v>
      </c>
      <c r="B56" s="23"/>
      <c r="C56" s="23"/>
      <c r="D56" s="16"/>
      <c r="E56" s="17"/>
      <c r="F56" s="18"/>
    </row>
    <row r="57" spans="1:6" ht="31.5" x14ac:dyDescent="0.2">
      <c r="A57" s="24">
        <v>34</v>
      </c>
      <c r="B57" s="24"/>
      <c r="C57" s="19" t="s">
        <v>40</v>
      </c>
      <c r="D57" s="20">
        <v>278410.11</v>
      </c>
      <c r="E57" s="17">
        <f t="shared" si="4"/>
        <v>23200.842499999999</v>
      </c>
      <c r="F57" s="18"/>
    </row>
    <row r="58" spans="1:6" ht="15.75" x14ac:dyDescent="0.2">
      <c r="A58" s="23" t="s">
        <v>13</v>
      </c>
      <c r="B58" s="23"/>
      <c r="C58" s="23"/>
      <c r="D58" s="16"/>
      <c r="E58" s="17"/>
      <c r="F58" s="18"/>
    </row>
    <row r="59" spans="1:6" ht="15.75" x14ac:dyDescent="0.2">
      <c r="A59" s="24">
        <v>35</v>
      </c>
      <c r="B59" s="24"/>
      <c r="C59" s="19" t="s">
        <v>41</v>
      </c>
      <c r="D59" s="20">
        <v>461800.31</v>
      </c>
      <c r="E59" s="17">
        <f t="shared" si="4"/>
        <v>38483.359166666669</v>
      </c>
      <c r="F59" s="18"/>
    </row>
    <row r="60" spans="1:6" ht="15.75" x14ac:dyDescent="0.2">
      <c r="A60" s="23" t="s">
        <v>22</v>
      </c>
      <c r="B60" s="23"/>
      <c r="C60" s="23"/>
      <c r="D60" s="16"/>
      <c r="E60" s="17"/>
      <c r="F60" s="18"/>
    </row>
    <row r="61" spans="1:6" ht="15.75" x14ac:dyDescent="0.2">
      <c r="A61" s="24">
        <v>36</v>
      </c>
      <c r="B61" s="24"/>
      <c r="C61" s="19" t="s">
        <v>42</v>
      </c>
      <c r="D61" s="20">
        <v>314475.03999999998</v>
      </c>
      <c r="E61" s="17">
        <f t="shared" si="4"/>
        <v>26206.25333333333</v>
      </c>
      <c r="F61" s="18"/>
    </row>
    <row r="62" spans="1:6" ht="15.75" x14ac:dyDescent="0.2">
      <c r="A62" s="22" t="s">
        <v>229</v>
      </c>
      <c r="B62" s="22"/>
      <c r="C62" s="22"/>
      <c r="D62" s="21"/>
      <c r="E62" s="17"/>
      <c r="F62" s="18"/>
    </row>
    <row r="63" spans="1:6" ht="15.75" x14ac:dyDescent="0.2">
      <c r="A63" s="23" t="s">
        <v>8</v>
      </c>
      <c r="B63" s="23"/>
      <c r="C63" s="23"/>
      <c r="D63" s="16"/>
      <c r="E63" s="17"/>
      <c r="F63" s="18"/>
    </row>
    <row r="64" spans="1:6" ht="15.75" x14ac:dyDescent="0.2">
      <c r="A64" s="24">
        <v>37</v>
      </c>
      <c r="B64" s="24"/>
      <c r="C64" s="19" t="s">
        <v>43</v>
      </c>
      <c r="D64" s="20">
        <v>247694.09</v>
      </c>
      <c r="E64" s="17">
        <f t="shared" si="4"/>
        <v>20641.174166666668</v>
      </c>
      <c r="F64" s="18"/>
    </row>
    <row r="65" spans="1:6" ht="15.75" x14ac:dyDescent="0.2">
      <c r="A65" s="23" t="s">
        <v>24</v>
      </c>
      <c r="B65" s="23"/>
      <c r="C65" s="23"/>
      <c r="D65" s="16"/>
      <c r="E65" s="17"/>
      <c r="F65" s="18"/>
    </row>
    <row r="66" spans="1:6" ht="15.75" x14ac:dyDescent="0.2">
      <c r="A66" s="24">
        <v>38</v>
      </c>
      <c r="B66" s="24"/>
      <c r="C66" s="19" t="s">
        <v>44</v>
      </c>
      <c r="D66" s="20">
        <v>334857.71000000002</v>
      </c>
      <c r="E66" s="17">
        <f t="shared" si="4"/>
        <v>27904.80916666667</v>
      </c>
      <c r="F66" s="18"/>
    </row>
    <row r="67" spans="1:6" ht="15.75" x14ac:dyDescent="0.2">
      <c r="A67" s="23" t="s">
        <v>13</v>
      </c>
      <c r="B67" s="23"/>
      <c r="C67" s="23"/>
      <c r="D67" s="16"/>
      <c r="E67" s="17"/>
      <c r="F67" s="18"/>
    </row>
    <row r="68" spans="1:6" ht="15.75" x14ac:dyDescent="0.2">
      <c r="A68" s="24">
        <v>39</v>
      </c>
      <c r="B68" s="24"/>
      <c r="C68" s="19" t="s">
        <v>45</v>
      </c>
      <c r="D68" s="20">
        <v>461154.27</v>
      </c>
      <c r="E68" s="17">
        <f t="shared" si="4"/>
        <v>38429.522499999999</v>
      </c>
      <c r="F68" s="18"/>
    </row>
    <row r="69" spans="1:6" ht="15.75" x14ac:dyDescent="0.2">
      <c r="A69" s="22" t="s">
        <v>230</v>
      </c>
      <c r="B69" s="22"/>
      <c r="C69" s="22"/>
      <c r="D69" s="21"/>
      <c r="E69" s="17"/>
      <c r="F69" s="18"/>
    </row>
    <row r="70" spans="1:6" ht="15.75" x14ac:dyDescent="0.2">
      <c r="A70" s="23" t="s">
        <v>8</v>
      </c>
      <c r="B70" s="23"/>
      <c r="C70" s="23"/>
      <c r="D70" s="16"/>
      <c r="E70" s="17"/>
      <c r="F70" s="18"/>
    </row>
    <row r="71" spans="1:6" ht="31.5" x14ac:dyDescent="0.2">
      <c r="A71" s="24">
        <v>137</v>
      </c>
      <c r="B71" s="24"/>
      <c r="C71" s="19" t="s">
        <v>134</v>
      </c>
      <c r="D71" s="20">
        <v>222692.49</v>
      </c>
      <c r="E71" s="17">
        <f t="shared" ref="E71:E91" si="5">D71/12</f>
        <v>18557.7075</v>
      </c>
      <c r="F71" s="18" t="s">
        <v>161</v>
      </c>
    </row>
    <row r="72" spans="1:6" ht="15.75" x14ac:dyDescent="0.2">
      <c r="A72" s="23" t="s">
        <v>24</v>
      </c>
      <c r="B72" s="23"/>
      <c r="C72" s="23"/>
      <c r="D72" s="16"/>
      <c r="E72" s="17"/>
      <c r="F72" s="18"/>
    </row>
    <row r="73" spans="1:6" ht="15.75" x14ac:dyDescent="0.2">
      <c r="A73" s="24">
        <v>139</v>
      </c>
      <c r="B73" s="24"/>
      <c r="C73" s="19" t="s">
        <v>135</v>
      </c>
      <c r="D73" s="20">
        <v>427693.38</v>
      </c>
      <c r="E73" s="17">
        <f t="shared" si="5"/>
        <v>35641.114999999998</v>
      </c>
      <c r="F73" s="18"/>
    </row>
    <row r="74" spans="1:6" ht="15.75" x14ac:dyDescent="0.2">
      <c r="A74" s="23" t="s">
        <v>13</v>
      </c>
      <c r="B74" s="23"/>
      <c r="C74" s="23"/>
      <c r="D74" s="16"/>
      <c r="E74" s="17"/>
      <c r="F74" s="18"/>
    </row>
    <row r="75" spans="1:6" ht="15.75" x14ac:dyDescent="0.2">
      <c r="A75" s="24">
        <v>140</v>
      </c>
      <c r="B75" s="24"/>
      <c r="C75" s="19" t="s">
        <v>136</v>
      </c>
      <c r="D75" s="20">
        <v>592224.85</v>
      </c>
      <c r="E75" s="17">
        <f t="shared" si="5"/>
        <v>49352.070833333331</v>
      </c>
      <c r="F75" s="18"/>
    </row>
    <row r="76" spans="1:6" ht="15.75" x14ac:dyDescent="0.2">
      <c r="A76" s="22" t="s">
        <v>231</v>
      </c>
      <c r="B76" s="22"/>
      <c r="C76" s="22"/>
      <c r="D76" s="21">
        <v>1340452.71</v>
      </c>
      <c r="E76" s="17">
        <f t="shared" si="5"/>
        <v>111704.3925</v>
      </c>
      <c r="F76" s="18"/>
    </row>
    <row r="77" spans="1:6" ht="15.75" x14ac:dyDescent="0.2">
      <c r="A77" s="23" t="s">
        <v>8</v>
      </c>
      <c r="B77" s="23"/>
      <c r="C77" s="23"/>
      <c r="D77" s="16"/>
      <c r="E77" s="17"/>
      <c r="F77" s="18"/>
    </row>
    <row r="78" spans="1:6" ht="15.75" x14ac:dyDescent="0.2">
      <c r="A78" s="24">
        <v>41</v>
      </c>
      <c r="B78" s="24"/>
      <c r="C78" s="19" t="s">
        <v>46</v>
      </c>
      <c r="D78" s="20">
        <v>251491.4</v>
      </c>
      <c r="E78" s="17">
        <f t="shared" si="5"/>
        <v>20957.616666666665</v>
      </c>
      <c r="F78" s="18"/>
    </row>
    <row r="79" spans="1:6" ht="15.75" x14ac:dyDescent="0.2">
      <c r="A79" s="23" t="s">
        <v>24</v>
      </c>
      <c r="B79" s="23"/>
      <c r="C79" s="23"/>
      <c r="D79" s="16"/>
      <c r="E79" s="17"/>
      <c r="F79" s="18"/>
    </row>
    <row r="80" spans="1:6" ht="15.75" x14ac:dyDescent="0.2">
      <c r="A80" s="24">
        <v>42</v>
      </c>
      <c r="B80" s="24"/>
      <c r="C80" s="19" t="s">
        <v>47</v>
      </c>
      <c r="D80" s="20">
        <v>366173.15</v>
      </c>
      <c r="E80" s="17">
        <f t="shared" si="5"/>
        <v>30514.429166666669</v>
      </c>
      <c r="F80" s="18"/>
    </row>
    <row r="81" spans="1:6" ht="15.75" x14ac:dyDescent="0.2">
      <c r="A81" s="23" t="s">
        <v>13</v>
      </c>
      <c r="B81" s="23"/>
      <c r="C81" s="23"/>
      <c r="D81" s="16"/>
      <c r="E81" s="17"/>
      <c r="F81" s="18"/>
    </row>
    <row r="82" spans="1:6" ht="15.75" x14ac:dyDescent="0.2">
      <c r="A82" s="24">
        <v>43</v>
      </c>
      <c r="B82" s="24"/>
      <c r="C82" s="19" t="s">
        <v>48</v>
      </c>
      <c r="D82" s="20">
        <v>711592.88</v>
      </c>
      <c r="E82" s="17">
        <f t="shared" si="5"/>
        <v>59299.406666666669</v>
      </c>
      <c r="F82" s="18"/>
    </row>
    <row r="83" spans="1:6" ht="15.75" x14ac:dyDescent="0.2">
      <c r="A83" s="22" t="s">
        <v>232</v>
      </c>
      <c r="B83" s="22"/>
      <c r="C83" s="22"/>
      <c r="D83" s="21"/>
      <c r="E83" s="17"/>
      <c r="F83" s="18"/>
    </row>
    <row r="84" spans="1:6" ht="15.75" x14ac:dyDescent="0.2">
      <c r="A84" s="23" t="s">
        <v>13</v>
      </c>
      <c r="B84" s="23"/>
      <c r="C84" s="23"/>
      <c r="D84" s="16"/>
      <c r="E84" s="17"/>
      <c r="F84" s="18"/>
    </row>
    <row r="85" spans="1:6" ht="15.75" x14ac:dyDescent="0.2">
      <c r="A85" s="24">
        <v>45</v>
      </c>
      <c r="B85" s="24"/>
      <c r="C85" s="19" t="s">
        <v>49</v>
      </c>
      <c r="D85" s="20">
        <v>547259.13</v>
      </c>
      <c r="E85" s="17">
        <f t="shared" si="5"/>
        <v>45604.927499999998</v>
      </c>
      <c r="F85" s="18"/>
    </row>
    <row r="86" spans="1:6" ht="15.75" x14ac:dyDescent="0.2">
      <c r="A86" s="22" t="s">
        <v>233</v>
      </c>
      <c r="B86" s="22"/>
      <c r="C86" s="22"/>
      <c r="D86" s="21"/>
      <c r="E86" s="17"/>
      <c r="F86" s="18"/>
    </row>
    <row r="87" spans="1:6" ht="15.75" x14ac:dyDescent="0.2">
      <c r="A87" s="23" t="s">
        <v>13</v>
      </c>
      <c r="B87" s="23"/>
      <c r="C87" s="23"/>
      <c r="D87" s="16"/>
      <c r="E87" s="17"/>
      <c r="F87" s="18"/>
    </row>
    <row r="88" spans="1:6" ht="15.75" x14ac:dyDescent="0.2">
      <c r="A88" s="24">
        <v>46</v>
      </c>
      <c r="B88" s="24"/>
      <c r="C88" s="19" t="s">
        <v>50</v>
      </c>
      <c r="D88" s="20">
        <v>436522.88</v>
      </c>
      <c r="E88" s="17">
        <f t="shared" si="5"/>
        <v>36376.906666666669</v>
      </c>
      <c r="F88" s="18"/>
    </row>
    <row r="89" spans="1:6" ht="15.75" x14ac:dyDescent="0.2">
      <c r="A89" s="22" t="s">
        <v>234</v>
      </c>
      <c r="B89" s="22"/>
      <c r="C89" s="22"/>
      <c r="D89" s="21"/>
      <c r="E89" s="17"/>
      <c r="F89" s="18"/>
    </row>
    <row r="90" spans="1:6" ht="15.75" x14ac:dyDescent="0.2">
      <c r="A90" s="23" t="s">
        <v>13</v>
      </c>
      <c r="B90" s="23"/>
      <c r="C90" s="23"/>
      <c r="D90" s="16"/>
      <c r="E90" s="17"/>
      <c r="F90" s="18"/>
    </row>
    <row r="91" spans="1:6" ht="15.75" x14ac:dyDescent="0.2">
      <c r="A91" s="24">
        <v>48</v>
      </c>
      <c r="B91" s="24"/>
      <c r="C91" s="19" t="s">
        <v>51</v>
      </c>
      <c r="D91" s="20">
        <v>406989.73</v>
      </c>
      <c r="E91" s="17">
        <f t="shared" si="5"/>
        <v>33915.810833333329</v>
      </c>
      <c r="F91" s="18"/>
    </row>
    <row r="92" spans="1:6" ht="15.75" x14ac:dyDescent="0.2">
      <c r="A92" s="23" t="s">
        <v>34</v>
      </c>
      <c r="B92" s="23"/>
      <c r="C92" s="23"/>
      <c r="D92" s="16"/>
      <c r="E92" s="17"/>
      <c r="F92" s="18"/>
    </row>
    <row r="93" spans="1:6" ht="31.5" x14ac:dyDescent="0.2">
      <c r="A93" s="24">
        <v>49</v>
      </c>
      <c r="B93" s="24"/>
      <c r="C93" s="19" t="s">
        <v>52</v>
      </c>
      <c r="D93" s="20">
        <v>184494.57</v>
      </c>
      <c r="E93" s="17">
        <f>D93/7</f>
        <v>26356.367142857143</v>
      </c>
      <c r="F93" s="18" t="s">
        <v>165</v>
      </c>
    </row>
    <row r="94" spans="1:6" ht="15.75" customHeight="1" x14ac:dyDescent="0.2">
      <c r="A94" s="22" t="s">
        <v>235</v>
      </c>
      <c r="B94" s="22"/>
      <c r="C94" s="22"/>
      <c r="D94" s="22"/>
      <c r="E94" s="22"/>
      <c r="F94" s="22"/>
    </row>
    <row r="95" spans="1:6" ht="15.75" x14ac:dyDescent="0.2">
      <c r="A95" s="23" t="s">
        <v>13</v>
      </c>
      <c r="B95" s="23"/>
      <c r="C95" s="23"/>
      <c r="D95" s="16"/>
      <c r="E95" s="17"/>
      <c r="F95" s="18"/>
    </row>
    <row r="96" spans="1:6" ht="15.75" x14ac:dyDescent="0.2">
      <c r="A96" s="24">
        <v>9</v>
      </c>
      <c r="B96" s="24"/>
      <c r="C96" s="19" t="s">
        <v>14</v>
      </c>
      <c r="D96" s="20">
        <v>369990.55</v>
      </c>
      <c r="E96" s="17">
        <f t="shared" ref="E96" si="6">D96/12</f>
        <v>30832.545833333334</v>
      </c>
      <c r="F96" s="18"/>
    </row>
    <row r="97" spans="1:6" ht="15.75" customHeight="1" x14ac:dyDescent="0.2">
      <c r="A97" s="22" t="s">
        <v>236</v>
      </c>
      <c r="B97" s="22"/>
      <c r="C97" s="22"/>
      <c r="D97" s="22"/>
      <c r="E97" s="22"/>
      <c r="F97" s="22"/>
    </row>
    <row r="98" spans="1:6" ht="15.75" x14ac:dyDescent="0.2">
      <c r="A98" s="23" t="s">
        <v>13</v>
      </c>
      <c r="B98" s="23"/>
      <c r="C98" s="23"/>
      <c r="D98" s="16"/>
      <c r="E98" s="17"/>
      <c r="F98" s="18"/>
    </row>
    <row r="99" spans="1:6" ht="15.75" x14ac:dyDescent="0.2">
      <c r="A99" s="24">
        <v>61</v>
      </c>
      <c r="B99" s="24"/>
      <c r="C99" s="19" t="s">
        <v>64</v>
      </c>
      <c r="D99" s="20">
        <v>422731.09</v>
      </c>
      <c r="E99" s="17">
        <f t="shared" ref="E99" si="7">D99/12</f>
        <v>35227.590833333335</v>
      </c>
      <c r="F99" s="18"/>
    </row>
    <row r="100" spans="1:6" ht="15.75" customHeight="1" x14ac:dyDescent="0.2">
      <c r="A100" s="22" t="s">
        <v>237</v>
      </c>
      <c r="B100" s="22"/>
      <c r="C100" s="22"/>
      <c r="D100" s="22"/>
      <c r="E100" s="22"/>
      <c r="F100" s="22"/>
    </row>
    <row r="101" spans="1:6" ht="15.75" x14ac:dyDescent="0.2">
      <c r="A101" s="23" t="s">
        <v>13</v>
      </c>
      <c r="B101" s="23"/>
      <c r="C101" s="23"/>
      <c r="D101" s="16"/>
      <c r="E101" s="17"/>
      <c r="F101" s="18"/>
    </row>
    <row r="102" spans="1:6" ht="15.75" x14ac:dyDescent="0.2">
      <c r="A102" s="24">
        <v>89</v>
      </c>
      <c r="B102" s="24"/>
      <c r="C102" s="19" t="s">
        <v>88</v>
      </c>
      <c r="D102" s="20">
        <v>493735.25</v>
      </c>
      <c r="E102" s="17">
        <f t="shared" ref="E102:E108" si="8">D102/12</f>
        <v>41144.604166666664</v>
      </c>
      <c r="F102" s="18"/>
    </row>
    <row r="103" spans="1:6" ht="15.75" customHeight="1" x14ac:dyDescent="0.2">
      <c r="A103" s="22" t="s">
        <v>238</v>
      </c>
      <c r="B103" s="22"/>
      <c r="C103" s="22"/>
      <c r="D103" s="22"/>
      <c r="E103" s="22"/>
      <c r="F103" s="22"/>
    </row>
    <row r="104" spans="1:6" ht="15.75" x14ac:dyDescent="0.2">
      <c r="A104" s="23" t="s">
        <v>13</v>
      </c>
      <c r="B104" s="23"/>
      <c r="C104" s="23"/>
      <c r="D104" s="16"/>
      <c r="E104" s="17"/>
      <c r="F104" s="18"/>
    </row>
    <row r="105" spans="1:6" ht="15.75" x14ac:dyDescent="0.2">
      <c r="A105" s="24">
        <v>90</v>
      </c>
      <c r="B105" s="24"/>
      <c r="C105" s="19" t="s">
        <v>89</v>
      </c>
      <c r="D105" s="20">
        <v>793580.14</v>
      </c>
      <c r="E105" s="17">
        <f t="shared" si="8"/>
        <v>66131.67833333333</v>
      </c>
      <c r="F105" s="18"/>
    </row>
    <row r="106" spans="1:6" ht="15.75" customHeight="1" x14ac:dyDescent="0.2">
      <c r="A106" s="22" t="s">
        <v>239</v>
      </c>
      <c r="B106" s="22"/>
      <c r="C106" s="22"/>
      <c r="D106" s="22"/>
      <c r="E106" s="22"/>
      <c r="F106" s="22"/>
    </row>
    <row r="107" spans="1:6" ht="15.75" x14ac:dyDescent="0.2">
      <c r="A107" s="23" t="s">
        <v>2</v>
      </c>
      <c r="B107" s="23"/>
      <c r="C107" s="23"/>
      <c r="D107" s="16"/>
      <c r="E107" s="17"/>
      <c r="F107" s="18"/>
    </row>
    <row r="108" spans="1:6" ht="15.75" x14ac:dyDescent="0.2">
      <c r="A108" s="24">
        <v>91</v>
      </c>
      <c r="B108" s="24"/>
      <c r="C108" s="19" t="s">
        <v>90</v>
      </c>
      <c r="D108" s="20">
        <v>878985.9</v>
      </c>
      <c r="E108" s="17">
        <f t="shared" si="8"/>
        <v>73248.824999999997</v>
      </c>
      <c r="F108" s="18"/>
    </row>
    <row r="109" spans="1:6" ht="15.75" customHeight="1" x14ac:dyDescent="0.2">
      <c r="A109" s="22" t="s">
        <v>240</v>
      </c>
      <c r="B109" s="22"/>
      <c r="C109" s="22"/>
      <c r="D109" s="22"/>
      <c r="E109" s="22"/>
      <c r="F109" s="22"/>
    </row>
    <row r="110" spans="1:6" ht="15.75" x14ac:dyDescent="0.2">
      <c r="A110" s="23" t="s">
        <v>13</v>
      </c>
      <c r="B110" s="23"/>
      <c r="C110" s="23"/>
      <c r="D110" s="16"/>
      <c r="E110" s="17"/>
      <c r="F110" s="18"/>
    </row>
    <row r="111" spans="1:6" ht="15.75" x14ac:dyDescent="0.2">
      <c r="A111" s="24">
        <v>159</v>
      </c>
      <c r="B111" s="24"/>
      <c r="C111" s="19" t="s">
        <v>152</v>
      </c>
      <c r="D111" s="20">
        <v>688257.62</v>
      </c>
      <c r="E111" s="17">
        <f t="shared" ref="E111:E117" si="9">D111/12</f>
        <v>57354.801666666666</v>
      </c>
      <c r="F111" s="18"/>
    </row>
    <row r="112" spans="1:6" ht="15.75" customHeight="1" x14ac:dyDescent="0.2">
      <c r="A112" s="22" t="s">
        <v>241</v>
      </c>
      <c r="B112" s="22"/>
      <c r="C112" s="22"/>
      <c r="D112" s="22"/>
      <c r="E112" s="22"/>
      <c r="F112" s="22"/>
    </row>
    <row r="113" spans="1:6" ht="15.75" x14ac:dyDescent="0.2">
      <c r="A113" s="23" t="s">
        <v>13</v>
      </c>
      <c r="B113" s="23"/>
      <c r="C113" s="23"/>
      <c r="D113" s="16"/>
      <c r="E113" s="17"/>
      <c r="F113" s="18"/>
    </row>
    <row r="114" spans="1:6" ht="15.75" x14ac:dyDescent="0.2">
      <c r="A114" s="24">
        <v>161</v>
      </c>
      <c r="B114" s="24"/>
      <c r="C114" s="19" t="s">
        <v>154</v>
      </c>
      <c r="D114" s="20">
        <v>401222.83</v>
      </c>
      <c r="E114" s="17">
        <f t="shared" si="9"/>
        <v>33435.235833333332</v>
      </c>
      <c r="F114" s="18"/>
    </row>
    <row r="115" spans="1:6" ht="15.75" customHeight="1" x14ac:dyDescent="0.2">
      <c r="A115" s="22" t="s">
        <v>242</v>
      </c>
      <c r="B115" s="22"/>
      <c r="C115" s="22"/>
      <c r="D115" s="22"/>
      <c r="E115" s="22"/>
      <c r="F115" s="22"/>
    </row>
    <row r="116" spans="1:6" ht="15.75" x14ac:dyDescent="0.2">
      <c r="A116" s="23" t="s">
        <v>13</v>
      </c>
      <c r="B116" s="23"/>
      <c r="C116" s="23"/>
      <c r="D116" s="16"/>
      <c r="E116" s="17"/>
      <c r="F116" s="18"/>
    </row>
    <row r="117" spans="1:6" ht="15.75" x14ac:dyDescent="0.2">
      <c r="A117" s="24">
        <v>163</v>
      </c>
      <c r="B117" s="24"/>
      <c r="C117" s="19" t="s">
        <v>155</v>
      </c>
      <c r="D117" s="20">
        <v>261395.77</v>
      </c>
      <c r="E117" s="17">
        <f t="shared" si="9"/>
        <v>21782.980833333331</v>
      </c>
      <c r="F117" s="18"/>
    </row>
  </sheetData>
  <mergeCells count="117">
    <mergeCell ref="A11:C11"/>
    <mergeCell ref="A12:B12"/>
    <mergeCell ref="A13:C13"/>
    <mergeCell ref="A14:C14"/>
    <mergeCell ref="A15:B15"/>
    <mergeCell ref="A16:C16"/>
    <mergeCell ref="A6:C6"/>
    <mergeCell ref="A7:B7"/>
    <mergeCell ref="A8:C8"/>
    <mergeCell ref="A9:C9"/>
    <mergeCell ref="A10:B10"/>
    <mergeCell ref="A23:C23"/>
    <mergeCell ref="A24:B24"/>
    <mergeCell ref="A25:C25"/>
    <mergeCell ref="A26:C26"/>
    <mergeCell ref="A27:B27"/>
    <mergeCell ref="A28:C28"/>
    <mergeCell ref="A17:B17"/>
    <mergeCell ref="A18:C18"/>
    <mergeCell ref="A19:C19"/>
    <mergeCell ref="A20:B20"/>
    <mergeCell ref="A21:C21"/>
    <mergeCell ref="A22:B22"/>
    <mergeCell ref="A35:C35"/>
    <mergeCell ref="A36:C36"/>
    <mergeCell ref="A37:B37"/>
    <mergeCell ref="A38:C38"/>
    <mergeCell ref="A39:B39"/>
    <mergeCell ref="A40:C40"/>
    <mergeCell ref="A29:C29"/>
    <mergeCell ref="A30:B30"/>
    <mergeCell ref="A31:C31"/>
    <mergeCell ref="A32:B32"/>
    <mergeCell ref="A33:C33"/>
    <mergeCell ref="A34:B34"/>
    <mergeCell ref="A47:B47"/>
    <mergeCell ref="A48:C48"/>
    <mergeCell ref="A49:C49"/>
    <mergeCell ref="A50:B50"/>
    <mergeCell ref="A51:C51"/>
    <mergeCell ref="A52:B52"/>
    <mergeCell ref="A41:C41"/>
    <mergeCell ref="A42:B42"/>
    <mergeCell ref="A43:C43"/>
    <mergeCell ref="A44:C44"/>
    <mergeCell ref="A45:B45"/>
    <mergeCell ref="A46:C46"/>
    <mergeCell ref="A59:B59"/>
    <mergeCell ref="A60:C60"/>
    <mergeCell ref="A61:B61"/>
    <mergeCell ref="A62:C62"/>
    <mergeCell ref="A63:C63"/>
    <mergeCell ref="A64:B64"/>
    <mergeCell ref="A53:C53"/>
    <mergeCell ref="A54:B54"/>
    <mergeCell ref="A55:C55"/>
    <mergeCell ref="A56:C56"/>
    <mergeCell ref="A57:B57"/>
    <mergeCell ref="A58:C58"/>
    <mergeCell ref="A71:B71"/>
    <mergeCell ref="A72:C72"/>
    <mergeCell ref="A73:B73"/>
    <mergeCell ref="A74:C74"/>
    <mergeCell ref="A75:B75"/>
    <mergeCell ref="A76:C76"/>
    <mergeCell ref="A65:C65"/>
    <mergeCell ref="A66:B66"/>
    <mergeCell ref="A67:C67"/>
    <mergeCell ref="A68:B68"/>
    <mergeCell ref="A69:C69"/>
    <mergeCell ref="A70:C70"/>
    <mergeCell ref="A83:C83"/>
    <mergeCell ref="A84:C84"/>
    <mergeCell ref="A85:B85"/>
    <mergeCell ref="A86:C86"/>
    <mergeCell ref="A87:C87"/>
    <mergeCell ref="A88:B88"/>
    <mergeCell ref="A77:C77"/>
    <mergeCell ref="A78:B78"/>
    <mergeCell ref="A79:C79"/>
    <mergeCell ref="A80:B80"/>
    <mergeCell ref="A81:C81"/>
    <mergeCell ref="A82:B82"/>
    <mergeCell ref="A98:C98"/>
    <mergeCell ref="A99:B99"/>
    <mergeCell ref="A97:F97"/>
    <mergeCell ref="A100:F100"/>
    <mergeCell ref="A89:C89"/>
    <mergeCell ref="A90:C90"/>
    <mergeCell ref="A91:B91"/>
    <mergeCell ref="A92:C92"/>
    <mergeCell ref="A93:B93"/>
    <mergeCell ref="A94:F94"/>
    <mergeCell ref="A115:F115"/>
    <mergeCell ref="A113:C113"/>
    <mergeCell ref="A114:B114"/>
    <mergeCell ref="A116:C116"/>
    <mergeCell ref="A117:B117"/>
    <mergeCell ref="A1:F1"/>
    <mergeCell ref="A2:F2"/>
    <mergeCell ref="B3:F3"/>
    <mergeCell ref="E4:F4"/>
    <mergeCell ref="A5:F5"/>
    <mergeCell ref="A107:C107"/>
    <mergeCell ref="A108:B108"/>
    <mergeCell ref="A110:C110"/>
    <mergeCell ref="A111:B111"/>
    <mergeCell ref="A109:F109"/>
    <mergeCell ref="A112:F112"/>
    <mergeCell ref="A101:C101"/>
    <mergeCell ref="A102:B102"/>
    <mergeCell ref="A104:C104"/>
    <mergeCell ref="A105:B105"/>
    <mergeCell ref="A103:F103"/>
    <mergeCell ref="A106:F106"/>
    <mergeCell ref="A95:C95"/>
    <mergeCell ref="A96:B96"/>
  </mergeCells>
  <pageMargins left="0.31496062992125984" right="0.31496062992125984" top="0.35433070866141736" bottom="0.35433070866141736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7"/>
  <sheetViews>
    <sheetView workbookViewId="0">
      <selection sqref="A1:F4"/>
    </sheetView>
  </sheetViews>
  <sheetFormatPr defaultRowHeight="11.25" x14ac:dyDescent="0.2"/>
  <cols>
    <col min="2" max="2" width="13" customWidth="1"/>
    <col min="3" max="3" width="40.33203125" customWidth="1"/>
    <col min="4" max="4" width="23.5" customWidth="1"/>
    <col min="5" max="5" width="25.33203125" customWidth="1"/>
    <col min="6" max="6" width="26" customWidth="1"/>
  </cols>
  <sheetData>
    <row r="1" spans="1:6" ht="31.5" customHeight="1" x14ac:dyDescent="0.3">
      <c r="A1" s="25" t="s">
        <v>208</v>
      </c>
      <c r="B1" s="25"/>
      <c r="C1" s="25"/>
      <c r="D1" s="25"/>
      <c r="E1" s="25"/>
      <c r="F1" s="25"/>
    </row>
    <row r="2" spans="1:6" ht="36" customHeight="1" x14ac:dyDescent="0.3">
      <c r="A2" s="25" t="s">
        <v>217</v>
      </c>
      <c r="B2" s="25"/>
      <c r="C2" s="25"/>
      <c r="D2" s="25"/>
      <c r="E2" s="25"/>
      <c r="F2" s="25"/>
    </row>
    <row r="3" spans="1:6" ht="31.5" customHeight="1" x14ac:dyDescent="0.3">
      <c r="A3" s="13"/>
      <c r="B3" s="27" t="s">
        <v>209</v>
      </c>
      <c r="C3" s="27"/>
      <c r="D3" s="27"/>
      <c r="E3" s="27"/>
      <c r="F3" s="27"/>
    </row>
    <row r="4" spans="1:6" ht="42" customHeight="1" x14ac:dyDescent="0.3">
      <c r="A4" s="13"/>
      <c r="B4" s="14"/>
      <c r="C4" s="14"/>
      <c r="D4" s="14"/>
      <c r="E4" s="29" t="s">
        <v>210</v>
      </c>
      <c r="F4" s="29"/>
    </row>
    <row r="5" spans="1:6" ht="22.5" customHeight="1" x14ac:dyDescent="0.2">
      <c r="A5" s="22" t="s">
        <v>171</v>
      </c>
      <c r="B5" s="22"/>
      <c r="C5" s="22"/>
      <c r="D5" s="22"/>
      <c r="E5" s="22"/>
      <c r="F5" s="22"/>
    </row>
    <row r="6" spans="1:6" ht="15.75" customHeight="1" x14ac:dyDescent="0.2">
      <c r="A6" s="30" t="s">
        <v>2</v>
      </c>
      <c r="B6" s="30"/>
      <c r="C6" s="30"/>
      <c r="D6" s="7"/>
      <c r="E6" s="8"/>
      <c r="F6" s="9"/>
    </row>
    <row r="7" spans="1:6" ht="39" customHeight="1" x14ac:dyDescent="0.2">
      <c r="A7" s="31"/>
      <c r="B7" s="31"/>
      <c r="C7" s="10" t="s">
        <v>92</v>
      </c>
      <c r="D7" s="11">
        <v>993927.12</v>
      </c>
      <c r="E7" s="8">
        <f t="shared" ref="E7:E39" si="0">D7/12</f>
        <v>82827.259999999995</v>
      </c>
      <c r="F7" s="9"/>
    </row>
    <row r="8" spans="1:6" ht="18" customHeight="1" x14ac:dyDescent="0.2">
      <c r="A8" s="30" t="s">
        <v>8</v>
      </c>
      <c r="B8" s="30"/>
      <c r="C8" s="30"/>
      <c r="D8" s="7"/>
      <c r="E8" s="8"/>
      <c r="F8" s="9"/>
    </row>
    <row r="9" spans="1:6" ht="27.75" customHeight="1" x14ac:dyDescent="0.2">
      <c r="A9" s="31"/>
      <c r="B9" s="31"/>
      <c r="C9" s="10" t="s">
        <v>91</v>
      </c>
      <c r="D9" s="11">
        <v>490333.03</v>
      </c>
      <c r="E9" s="8">
        <f t="shared" ref="E9" si="1">D9/12</f>
        <v>40861.085833333338</v>
      </c>
      <c r="F9" s="9"/>
    </row>
    <row r="10" spans="1:6" ht="24" customHeight="1" x14ac:dyDescent="0.2">
      <c r="A10" s="30" t="s">
        <v>68</v>
      </c>
      <c r="B10" s="30"/>
      <c r="C10" s="30"/>
      <c r="D10" s="7"/>
      <c r="E10" s="8"/>
      <c r="F10" s="9"/>
    </row>
    <row r="11" spans="1:6" ht="39" customHeight="1" x14ac:dyDescent="0.2">
      <c r="A11" s="31"/>
      <c r="B11" s="31"/>
      <c r="C11" s="10" t="s">
        <v>93</v>
      </c>
      <c r="D11" s="11">
        <v>631042.52</v>
      </c>
      <c r="E11" s="8">
        <f t="shared" si="0"/>
        <v>52586.876666666671</v>
      </c>
      <c r="F11" s="9"/>
    </row>
    <row r="12" spans="1:6" ht="17.25" customHeight="1" x14ac:dyDescent="0.2">
      <c r="A12" s="30" t="s">
        <v>68</v>
      </c>
      <c r="B12" s="30"/>
      <c r="C12" s="30"/>
      <c r="D12" s="7"/>
      <c r="E12" s="8"/>
      <c r="F12" s="9"/>
    </row>
    <row r="13" spans="1:6" ht="30.75" customHeight="1" x14ac:dyDescent="0.2">
      <c r="A13" s="31"/>
      <c r="B13" s="31"/>
      <c r="C13" s="10" t="s">
        <v>94</v>
      </c>
      <c r="D13" s="11">
        <v>661168.96</v>
      </c>
      <c r="E13" s="8">
        <f t="shared" si="0"/>
        <v>55097.41333333333</v>
      </c>
      <c r="F13" s="9"/>
    </row>
    <row r="14" spans="1:6" ht="20.25" customHeight="1" x14ac:dyDescent="0.2">
      <c r="A14" s="22" t="s">
        <v>172</v>
      </c>
      <c r="B14" s="22"/>
      <c r="C14" s="22"/>
      <c r="D14" s="22"/>
      <c r="E14" s="22"/>
      <c r="F14" s="22"/>
    </row>
    <row r="15" spans="1:6" ht="28.5" customHeight="1" x14ac:dyDescent="0.2">
      <c r="A15" s="30" t="s">
        <v>2</v>
      </c>
      <c r="B15" s="30"/>
      <c r="C15" s="30"/>
      <c r="D15" s="7"/>
      <c r="E15" s="8"/>
      <c r="F15" s="9"/>
    </row>
    <row r="16" spans="1:6" ht="39" customHeight="1" x14ac:dyDescent="0.2">
      <c r="A16" s="31"/>
      <c r="B16" s="31"/>
      <c r="C16" s="10" t="s">
        <v>97</v>
      </c>
      <c r="D16" s="11">
        <v>974198.73</v>
      </c>
      <c r="E16" s="8">
        <f t="shared" ref="E16" si="2">D16/12</f>
        <v>81183.227499999994</v>
      </c>
      <c r="F16" s="9"/>
    </row>
    <row r="17" spans="1:6" ht="24" customHeight="1" x14ac:dyDescent="0.2">
      <c r="A17" s="30" t="s">
        <v>4</v>
      </c>
      <c r="B17" s="30"/>
      <c r="C17" s="30"/>
      <c r="D17" s="7"/>
      <c r="E17" s="8"/>
      <c r="F17" s="9"/>
    </row>
    <row r="18" spans="1:6" ht="39" customHeight="1" x14ac:dyDescent="0.2">
      <c r="A18" s="31"/>
      <c r="B18" s="31"/>
      <c r="C18" s="10" t="s">
        <v>99</v>
      </c>
      <c r="D18" s="11">
        <v>391039.94</v>
      </c>
      <c r="E18" s="8">
        <f t="shared" ref="E18" si="3">D18/12</f>
        <v>32586.661666666667</v>
      </c>
      <c r="F18" s="9"/>
    </row>
    <row r="19" spans="1:6" ht="31.5" customHeight="1" x14ac:dyDescent="0.2">
      <c r="A19" s="30" t="s">
        <v>6</v>
      </c>
      <c r="B19" s="30"/>
      <c r="C19" s="30"/>
      <c r="D19" s="7"/>
      <c r="E19" s="8"/>
      <c r="F19" s="9"/>
    </row>
    <row r="20" spans="1:6" ht="39" customHeight="1" x14ac:dyDescent="0.2">
      <c r="A20" s="31"/>
      <c r="B20" s="31"/>
      <c r="C20" s="10" t="s">
        <v>95</v>
      </c>
      <c r="D20" s="11">
        <v>254118.48</v>
      </c>
      <c r="E20" s="8">
        <f t="shared" si="0"/>
        <v>21176.54</v>
      </c>
      <c r="F20" s="9"/>
    </row>
    <row r="21" spans="1:6" ht="39" customHeight="1" x14ac:dyDescent="0.2">
      <c r="A21" s="31"/>
      <c r="B21" s="31"/>
      <c r="C21" s="10" t="s">
        <v>96</v>
      </c>
      <c r="D21" s="11">
        <v>318516.42</v>
      </c>
      <c r="E21" s="8">
        <f t="shared" si="0"/>
        <v>26543.035</v>
      </c>
      <c r="F21" s="9"/>
    </row>
    <row r="22" spans="1:6" ht="21.75" customHeight="1" x14ac:dyDescent="0.2">
      <c r="A22" s="30" t="s">
        <v>12</v>
      </c>
      <c r="B22" s="30"/>
      <c r="C22" s="30"/>
      <c r="D22" s="7"/>
      <c r="E22" s="8"/>
      <c r="F22" s="9"/>
    </row>
    <row r="23" spans="1:6" ht="39" customHeight="1" x14ac:dyDescent="0.2">
      <c r="A23" s="31"/>
      <c r="B23" s="31"/>
      <c r="C23" s="10" t="s">
        <v>98</v>
      </c>
      <c r="D23" s="11">
        <v>326700.26</v>
      </c>
      <c r="E23" s="8">
        <f t="shared" si="0"/>
        <v>27225.021666666667</v>
      </c>
      <c r="F23" s="9"/>
    </row>
    <row r="24" spans="1:6" ht="22.5" customHeight="1" x14ac:dyDescent="0.2">
      <c r="A24" s="22" t="s">
        <v>173</v>
      </c>
      <c r="B24" s="22"/>
      <c r="C24" s="22"/>
      <c r="D24" s="22"/>
      <c r="E24" s="22"/>
      <c r="F24" s="22"/>
    </row>
    <row r="25" spans="1:6" ht="21" customHeight="1" x14ac:dyDescent="0.2">
      <c r="A25" s="30" t="s">
        <v>2</v>
      </c>
      <c r="B25" s="30"/>
      <c r="C25" s="30"/>
      <c r="D25" s="7"/>
      <c r="E25" s="8"/>
      <c r="F25" s="9"/>
    </row>
    <row r="26" spans="1:6" ht="39" customHeight="1" x14ac:dyDescent="0.2">
      <c r="A26" s="31"/>
      <c r="B26" s="31"/>
      <c r="C26" s="10" t="s">
        <v>100</v>
      </c>
      <c r="D26" s="11">
        <v>711524.75</v>
      </c>
      <c r="E26" s="8">
        <f t="shared" si="0"/>
        <v>59293.729166666664</v>
      </c>
      <c r="F26" s="9"/>
    </row>
    <row r="27" spans="1:6" ht="35.25" customHeight="1" x14ac:dyDescent="0.2">
      <c r="A27" s="30" t="s">
        <v>6</v>
      </c>
      <c r="B27" s="30"/>
      <c r="C27" s="30"/>
      <c r="D27" s="7"/>
      <c r="E27" s="8"/>
      <c r="F27" s="9"/>
    </row>
    <row r="28" spans="1:6" ht="39" customHeight="1" x14ac:dyDescent="0.2">
      <c r="A28" s="31"/>
      <c r="B28" s="31"/>
      <c r="C28" s="10" t="s">
        <v>101</v>
      </c>
      <c r="D28" s="11">
        <v>623420.66</v>
      </c>
      <c r="E28" s="8">
        <f t="shared" si="0"/>
        <v>51951.721666666672</v>
      </c>
      <c r="F28" s="9"/>
    </row>
    <row r="29" spans="1:6" ht="20.25" customHeight="1" x14ac:dyDescent="0.2">
      <c r="A29" s="30" t="s">
        <v>4</v>
      </c>
      <c r="B29" s="30"/>
      <c r="C29" s="30"/>
      <c r="D29" s="7"/>
      <c r="E29" s="8"/>
      <c r="F29" s="9"/>
    </row>
    <row r="30" spans="1:6" ht="39" customHeight="1" x14ac:dyDescent="0.2">
      <c r="A30" s="31"/>
      <c r="B30" s="31"/>
      <c r="C30" s="10" t="s">
        <v>102</v>
      </c>
      <c r="D30" s="11">
        <v>203093.53</v>
      </c>
      <c r="E30" s="8">
        <f>D30/4</f>
        <v>50773.3825</v>
      </c>
      <c r="F30" s="9"/>
    </row>
    <row r="31" spans="1:6" ht="23.25" customHeight="1" x14ac:dyDescent="0.2">
      <c r="A31" s="30" t="s">
        <v>4</v>
      </c>
      <c r="B31" s="30"/>
      <c r="C31" s="30"/>
      <c r="D31" s="7"/>
      <c r="E31" s="8"/>
      <c r="F31" s="9"/>
    </row>
    <row r="32" spans="1:6" ht="39" customHeight="1" x14ac:dyDescent="0.2">
      <c r="A32" s="31"/>
      <c r="B32" s="31"/>
      <c r="C32" s="10" t="s">
        <v>103</v>
      </c>
      <c r="D32" s="11">
        <v>329774.74</v>
      </c>
      <c r="E32" s="8">
        <f>D32/8</f>
        <v>41221.842499999999</v>
      </c>
      <c r="F32" s="9"/>
    </row>
    <row r="33" spans="1:6" ht="24.75" customHeight="1" x14ac:dyDescent="0.2">
      <c r="A33" s="22" t="s">
        <v>174</v>
      </c>
      <c r="B33" s="22"/>
      <c r="C33" s="22"/>
      <c r="D33" s="22"/>
      <c r="E33" s="22"/>
      <c r="F33" s="22"/>
    </row>
    <row r="34" spans="1:6" ht="22.5" customHeight="1" x14ac:dyDescent="0.2">
      <c r="A34" s="30" t="s">
        <v>2</v>
      </c>
      <c r="B34" s="30"/>
      <c r="C34" s="30"/>
      <c r="D34" s="7"/>
      <c r="E34" s="8"/>
      <c r="F34" s="9"/>
    </row>
    <row r="35" spans="1:6" ht="39" customHeight="1" x14ac:dyDescent="0.2">
      <c r="A35" s="31"/>
      <c r="B35" s="31"/>
      <c r="C35" s="10" t="s">
        <v>105</v>
      </c>
      <c r="D35" s="11">
        <v>1422552</v>
      </c>
      <c r="E35" s="8">
        <f t="shared" si="0"/>
        <v>118546</v>
      </c>
      <c r="F35" s="9"/>
    </row>
    <row r="36" spans="1:6" ht="33.75" customHeight="1" x14ac:dyDescent="0.2">
      <c r="A36" s="30" t="s">
        <v>6</v>
      </c>
      <c r="B36" s="30"/>
      <c r="C36" s="30"/>
      <c r="D36" s="7"/>
      <c r="E36" s="8"/>
      <c r="F36" s="9"/>
    </row>
    <row r="37" spans="1:6" ht="39" customHeight="1" x14ac:dyDescent="0.2">
      <c r="A37" s="31"/>
      <c r="B37" s="31"/>
      <c r="C37" s="10" t="s">
        <v>106</v>
      </c>
      <c r="D37" s="11">
        <v>1106860.8400000001</v>
      </c>
      <c r="E37" s="8">
        <f t="shared" si="0"/>
        <v>92238.403333333335</v>
      </c>
      <c r="F37" s="9"/>
    </row>
    <row r="38" spans="1:6" ht="39" customHeight="1" x14ac:dyDescent="0.2">
      <c r="A38" s="31"/>
      <c r="B38" s="31"/>
      <c r="C38" s="10" t="s">
        <v>107</v>
      </c>
      <c r="D38" s="11">
        <v>1051471.8500000001</v>
      </c>
      <c r="E38" s="8">
        <f t="shared" si="0"/>
        <v>87622.654166666674</v>
      </c>
      <c r="F38" s="9"/>
    </row>
    <row r="39" spans="1:6" ht="39" customHeight="1" x14ac:dyDescent="0.2">
      <c r="A39" s="31"/>
      <c r="B39" s="31"/>
      <c r="C39" s="10" t="s">
        <v>108</v>
      </c>
      <c r="D39" s="11">
        <v>1079589.8999999999</v>
      </c>
      <c r="E39" s="8">
        <f t="shared" si="0"/>
        <v>89965.824999999997</v>
      </c>
      <c r="F39" s="9"/>
    </row>
    <row r="40" spans="1:6" ht="27.75" customHeight="1" x14ac:dyDescent="0.2">
      <c r="A40" s="30" t="s">
        <v>8</v>
      </c>
      <c r="B40" s="30"/>
      <c r="C40" s="30"/>
      <c r="D40" s="7"/>
      <c r="E40" s="8"/>
      <c r="F40" s="9"/>
    </row>
    <row r="41" spans="1:6" ht="27.75" customHeight="1" x14ac:dyDescent="0.2">
      <c r="A41" s="31"/>
      <c r="B41" s="31"/>
      <c r="C41" s="10" t="s">
        <v>104</v>
      </c>
      <c r="D41" s="11">
        <v>408393.87</v>
      </c>
      <c r="E41" s="8">
        <f t="shared" ref="E41" si="4">D41/12</f>
        <v>34032.822500000002</v>
      </c>
      <c r="F41" s="9"/>
    </row>
    <row r="42" spans="1:6" ht="15.75" x14ac:dyDescent="0.2">
      <c r="A42" s="22" t="s">
        <v>175</v>
      </c>
      <c r="B42" s="22"/>
      <c r="C42" s="22"/>
      <c r="D42" s="22"/>
      <c r="E42" s="22"/>
      <c r="F42" s="22"/>
    </row>
    <row r="43" spans="1:6" ht="15.75" x14ac:dyDescent="0.2">
      <c r="A43" s="30" t="s">
        <v>2</v>
      </c>
      <c r="B43" s="30"/>
      <c r="C43" s="30"/>
      <c r="D43" s="7"/>
      <c r="E43" s="8"/>
      <c r="F43" s="9"/>
    </row>
    <row r="44" spans="1:6" ht="31.5" x14ac:dyDescent="0.2">
      <c r="A44" s="31"/>
      <c r="B44" s="31"/>
      <c r="C44" s="10" t="s">
        <v>144</v>
      </c>
      <c r="D44" s="11">
        <v>604355.86</v>
      </c>
      <c r="E44" s="8">
        <f t="shared" ref="E44:E46" si="5">D44/12</f>
        <v>50362.988333333335</v>
      </c>
      <c r="F44" s="9"/>
    </row>
    <row r="45" spans="1:6" ht="15.75" x14ac:dyDescent="0.2">
      <c r="A45" s="30" t="s">
        <v>6</v>
      </c>
      <c r="B45" s="30"/>
      <c r="C45" s="30"/>
      <c r="D45" s="7"/>
      <c r="E45" s="8"/>
      <c r="F45" s="9"/>
    </row>
    <row r="46" spans="1:6" ht="31.5" x14ac:dyDescent="0.2">
      <c r="A46" s="31"/>
      <c r="B46" s="31"/>
      <c r="C46" s="10" t="s">
        <v>145</v>
      </c>
      <c r="D46" s="11">
        <v>305995.49</v>
      </c>
      <c r="E46" s="8">
        <f t="shared" si="5"/>
        <v>25499.624166666665</v>
      </c>
      <c r="F46" s="9" t="s">
        <v>160</v>
      </c>
    </row>
    <row r="47" spans="1:6" ht="15.75" customHeight="1" x14ac:dyDescent="0.2">
      <c r="A47" s="22" t="s">
        <v>176</v>
      </c>
      <c r="B47" s="22"/>
      <c r="C47" s="22"/>
      <c r="D47" s="22"/>
      <c r="E47" s="22"/>
      <c r="F47" s="22"/>
    </row>
    <row r="48" spans="1:6" ht="15.75" x14ac:dyDescent="0.2">
      <c r="A48" s="30" t="s">
        <v>2</v>
      </c>
      <c r="B48" s="30"/>
      <c r="C48" s="30"/>
      <c r="D48" s="7"/>
      <c r="E48" s="8"/>
      <c r="F48" s="9"/>
    </row>
    <row r="49" spans="1:6" ht="31.5" x14ac:dyDescent="0.2">
      <c r="A49" s="31"/>
      <c r="B49" s="31"/>
      <c r="C49" s="10" t="s">
        <v>3</v>
      </c>
      <c r="D49" s="11">
        <v>771685.15</v>
      </c>
      <c r="E49" s="8">
        <f t="shared" ref="E49:E53" si="6">D49/12</f>
        <v>64307.095833333333</v>
      </c>
      <c r="F49" s="9"/>
    </row>
    <row r="50" spans="1:6" ht="15.75" x14ac:dyDescent="0.2">
      <c r="A50" s="30" t="s">
        <v>4</v>
      </c>
      <c r="B50" s="30"/>
      <c r="C50" s="30"/>
      <c r="D50" s="7"/>
      <c r="E50" s="8"/>
      <c r="F50" s="9"/>
    </row>
    <row r="51" spans="1:6" ht="31.5" x14ac:dyDescent="0.2">
      <c r="A51" s="31"/>
      <c r="B51" s="31"/>
      <c r="C51" s="10" t="s">
        <v>5</v>
      </c>
      <c r="D51" s="11">
        <v>644966.73</v>
      </c>
      <c r="E51" s="8">
        <f t="shared" si="6"/>
        <v>53747.227500000001</v>
      </c>
      <c r="F51" s="9"/>
    </row>
    <row r="52" spans="1:6" ht="36.75" customHeight="1" x14ac:dyDescent="0.2">
      <c r="A52" s="30" t="s">
        <v>6</v>
      </c>
      <c r="B52" s="30"/>
      <c r="C52" s="30"/>
      <c r="D52" s="7"/>
      <c r="E52" s="8"/>
      <c r="F52" s="9"/>
    </row>
    <row r="53" spans="1:6" ht="25.5" customHeight="1" x14ac:dyDescent="0.2">
      <c r="A53" s="31"/>
      <c r="B53" s="31"/>
      <c r="C53" s="10" t="s">
        <v>7</v>
      </c>
      <c r="D53" s="11">
        <v>571510.05000000005</v>
      </c>
      <c r="E53" s="8">
        <f t="shared" si="6"/>
        <v>47625.837500000001</v>
      </c>
      <c r="F53" s="9"/>
    </row>
    <row r="54" spans="1:6" ht="34.5" customHeight="1" x14ac:dyDescent="0.2">
      <c r="A54" s="30" t="s">
        <v>0</v>
      </c>
      <c r="B54" s="30"/>
      <c r="C54" s="30"/>
      <c r="D54" s="7"/>
      <c r="E54" s="12"/>
      <c r="F54" s="9"/>
    </row>
    <row r="55" spans="1:6" ht="22.5" customHeight="1" x14ac:dyDescent="0.2">
      <c r="A55" s="31"/>
      <c r="B55" s="31"/>
      <c r="C55" s="10" t="s">
        <v>1</v>
      </c>
      <c r="D55" s="11">
        <v>566011.56999999995</v>
      </c>
      <c r="E55" s="8">
        <f>D55/12</f>
        <v>47167.630833333329</v>
      </c>
      <c r="F55" s="9"/>
    </row>
    <row r="56" spans="1:6" ht="15.75" x14ac:dyDescent="0.2">
      <c r="A56" s="22" t="s">
        <v>177</v>
      </c>
      <c r="B56" s="22"/>
      <c r="C56" s="22"/>
      <c r="D56" s="22"/>
      <c r="E56" s="22"/>
      <c r="F56" s="22"/>
    </row>
    <row r="57" spans="1:6" ht="15.75" x14ac:dyDescent="0.2">
      <c r="A57" s="30" t="s">
        <v>2</v>
      </c>
      <c r="B57" s="30"/>
      <c r="C57" s="30"/>
      <c r="D57" s="7"/>
      <c r="E57" s="8"/>
      <c r="F57" s="9"/>
    </row>
    <row r="58" spans="1:6" ht="31.5" x14ac:dyDescent="0.2">
      <c r="A58" s="31"/>
      <c r="B58" s="31"/>
      <c r="C58" s="10" t="s">
        <v>109</v>
      </c>
      <c r="D58" s="11">
        <v>1390068.8</v>
      </c>
      <c r="E58" s="8">
        <f t="shared" ref="E58:E84" si="7">D58/12</f>
        <v>115839.06666666667</v>
      </c>
      <c r="F58" s="9"/>
    </row>
    <row r="59" spans="1:6" ht="15.75" x14ac:dyDescent="0.2">
      <c r="A59" s="30" t="s">
        <v>71</v>
      </c>
      <c r="B59" s="30"/>
      <c r="C59" s="30"/>
      <c r="D59" s="7"/>
      <c r="E59" s="8"/>
      <c r="F59" s="9"/>
    </row>
    <row r="60" spans="1:6" ht="31.5" x14ac:dyDescent="0.2">
      <c r="A60" s="31"/>
      <c r="B60" s="31"/>
      <c r="C60" s="10" t="s">
        <v>110</v>
      </c>
      <c r="D60" s="11">
        <v>806662.95</v>
      </c>
      <c r="E60" s="8">
        <f t="shared" si="7"/>
        <v>67221.912499999991</v>
      </c>
      <c r="F60" s="9"/>
    </row>
    <row r="61" spans="1:6" ht="15.75" x14ac:dyDescent="0.2">
      <c r="A61" s="31"/>
      <c r="B61" s="31"/>
      <c r="C61" s="10" t="s">
        <v>111</v>
      </c>
      <c r="D61" s="11">
        <v>877011.47</v>
      </c>
      <c r="E61" s="8">
        <f t="shared" si="7"/>
        <v>73084.289166666669</v>
      </c>
      <c r="F61" s="9"/>
    </row>
    <row r="62" spans="1:6" ht="15.75" x14ac:dyDescent="0.2">
      <c r="A62" s="30" t="s">
        <v>6</v>
      </c>
      <c r="B62" s="30"/>
      <c r="C62" s="30"/>
      <c r="D62" s="7"/>
      <c r="E62" s="8"/>
      <c r="F62" s="9"/>
    </row>
    <row r="63" spans="1:6" ht="31.5" x14ac:dyDescent="0.2">
      <c r="A63" s="31"/>
      <c r="B63" s="31"/>
      <c r="C63" s="10" t="s">
        <v>112</v>
      </c>
      <c r="D63" s="11">
        <v>741610.66</v>
      </c>
      <c r="E63" s="8">
        <f t="shared" ref="E63" si="8">D63/12</f>
        <v>61800.888333333336</v>
      </c>
      <c r="F63" s="9"/>
    </row>
    <row r="64" spans="1:6" ht="15.75" x14ac:dyDescent="0.2">
      <c r="A64" s="30" t="s">
        <v>12</v>
      </c>
      <c r="B64" s="30"/>
      <c r="C64" s="30"/>
      <c r="D64" s="7"/>
      <c r="E64" s="8"/>
      <c r="F64" s="9"/>
    </row>
    <row r="65" spans="1:6" ht="15.75" x14ac:dyDescent="0.2">
      <c r="A65" s="31"/>
      <c r="B65" s="31"/>
      <c r="C65" s="10" t="s">
        <v>113</v>
      </c>
      <c r="D65" s="11">
        <v>186148.69</v>
      </c>
      <c r="E65" s="8">
        <f>D65/6</f>
        <v>31024.781666666666</v>
      </c>
      <c r="F65" s="9" t="s">
        <v>170</v>
      </c>
    </row>
    <row r="66" spans="1:6" ht="15.75" x14ac:dyDescent="0.2">
      <c r="A66" s="22" t="s">
        <v>178</v>
      </c>
      <c r="B66" s="22"/>
      <c r="C66" s="22"/>
      <c r="D66" s="22"/>
      <c r="E66" s="22"/>
      <c r="F66" s="22"/>
    </row>
    <row r="67" spans="1:6" ht="15.75" x14ac:dyDescent="0.2">
      <c r="A67" s="30" t="s">
        <v>2</v>
      </c>
      <c r="B67" s="30"/>
      <c r="C67" s="30"/>
      <c r="D67" s="7"/>
      <c r="E67" s="8"/>
      <c r="F67" s="9"/>
    </row>
    <row r="68" spans="1:6" ht="31.5" x14ac:dyDescent="0.2">
      <c r="A68" s="31"/>
      <c r="B68" s="31"/>
      <c r="C68" s="10" t="s">
        <v>116</v>
      </c>
      <c r="D68" s="11">
        <v>1428011.15</v>
      </c>
      <c r="E68" s="8">
        <f t="shared" ref="E68" si="9">D68/12</f>
        <v>119000.92916666665</v>
      </c>
      <c r="F68" s="9"/>
    </row>
    <row r="69" spans="1:6" ht="15.75" x14ac:dyDescent="0.2">
      <c r="A69" s="30" t="s">
        <v>8</v>
      </c>
      <c r="B69" s="30"/>
      <c r="C69" s="30"/>
      <c r="D69" s="7"/>
      <c r="E69" s="8"/>
      <c r="F69" s="9"/>
    </row>
    <row r="70" spans="1:6" ht="31.5" x14ac:dyDescent="0.2">
      <c r="A70" s="31"/>
      <c r="B70" s="31"/>
      <c r="C70" s="10" t="s">
        <v>114</v>
      </c>
      <c r="D70" s="11">
        <v>494005.16</v>
      </c>
      <c r="E70" s="8">
        <f t="shared" si="7"/>
        <v>41167.096666666665</v>
      </c>
      <c r="F70" s="9"/>
    </row>
    <row r="71" spans="1:6" ht="15.75" x14ac:dyDescent="0.2">
      <c r="A71" s="30" t="s">
        <v>6</v>
      </c>
      <c r="B71" s="30"/>
      <c r="C71" s="30"/>
      <c r="D71" s="7"/>
      <c r="E71" s="8"/>
      <c r="F71" s="9"/>
    </row>
    <row r="72" spans="1:6" ht="56.25" customHeight="1" x14ac:dyDescent="0.2">
      <c r="A72" s="31"/>
      <c r="B72" s="31"/>
      <c r="C72" s="10" t="s">
        <v>115</v>
      </c>
      <c r="D72" s="11">
        <v>391918.65</v>
      </c>
      <c r="E72" s="8">
        <f>D72/8</f>
        <v>48989.831250000003</v>
      </c>
      <c r="F72" s="9" t="s">
        <v>179</v>
      </c>
    </row>
    <row r="73" spans="1:6" ht="46.5" customHeight="1" x14ac:dyDescent="0.2">
      <c r="A73" s="31"/>
      <c r="B73" s="31"/>
      <c r="C73" s="10" t="s">
        <v>118</v>
      </c>
      <c r="D73" s="11">
        <v>308212.92</v>
      </c>
      <c r="E73" s="8">
        <f>D73/6</f>
        <v>51368.82</v>
      </c>
      <c r="F73" s="9" t="s">
        <v>180</v>
      </c>
    </row>
    <row r="74" spans="1:6" ht="15.75" x14ac:dyDescent="0.2">
      <c r="A74" s="30" t="s">
        <v>6</v>
      </c>
      <c r="B74" s="30"/>
      <c r="C74" s="30"/>
      <c r="D74" s="7"/>
      <c r="E74" s="8"/>
      <c r="F74" s="9"/>
    </row>
    <row r="75" spans="1:6" ht="31.5" x14ac:dyDescent="0.2">
      <c r="A75" s="31"/>
      <c r="B75" s="31"/>
      <c r="C75" s="10" t="s">
        <v>117</v>
      </c>
      <c r="D75" s="11">
        <v>687735.81</v>
      </c>
      <c r="E75" s="8">
        <f t="shared" si="7"/>
        <v>57311.317500000005</v>
      </c>
      <c r="F75" s="9"/>
    </row>
    <row r="76" spans="1:6" ht="15.75" x14ac:dyDescent="0.2">
      <c r="A76" s="22" t="s">
        <v>181</v>
      </c>
      <c r="B76" s="22"/>
      <c r="C76" s="22"/>
      <c r="D76" s="22"/>
      <c r="E76" s="22"/>
      <c r="F76" s="22"/>
    </row>
    <row r="77" spans="1:6" ht="15.75" customHeight="1" x14ac:dyDescent="0.2">
      <c r="A77" s="30" t="s">
        <v>2</v>
      </c>
      <c r="B77" s="30"/>
      <c r="C77" s="30"/>
      <c r="D77" s="7"/>
      <c r="E77" s="8"/>
      <c r="F77" s="9"/>
    </row>
    <row r="78" spans="1:6" ht="15.75" x14ac:dyDescent="0.2">
      <c r="A78" s="31"/>
      <c r="B78" s="31"/>
      <c r="C78" s="10" t="s">
        <v>120</v>
      </c>
      <c r="D78" s="11">
        <v>1043241.17</v>
      </c>
      <c r="E78" s="8">
        <f t="shared" ref="E78" si="10">D78/12</f>
        <v>86936.764166666675</v>
      </c>
      <c r="F78" s="9"/>
    </row>
    <row r="79" spans="1:6" ht="15.75" x14ac:dyDescent="0.2">
      <c r="A79" s="30" t="s">
        <v>6</v>
      </c>
      <c r="B79" s="30"/>
      <c r="C79" s="30"/>
      <c r="D79" s="7"/>
      <c r="E79" s="8"/>
      <c r="F79" s="9"/>
    </row>
    <row r="80" spans="1:6" ht="31.5" x14ac:dyDescent="0.2">
      <c r="A80" s="31"/>
      <c r="B80" s="31"/>
      <c r="C80" s="10" t="s">
        <v>121</v>
      </c>
      <c r="D80" s="11">
        <v>1111399.33</v>
      </c>
      <c r="E80" s="8">
        <f t="shared" si="7"/>
        <v>92616.61083333334</v>
      </c>
      <c r="F80" s="9"/>
    </row>
    <row r="81" spans="1:6" ht="15.75" x14ac:dyDescent="0.2">
      <c r="A81" s="31"/>
      <c r="B81" s="31"/>
      <c r="C81" s="10" t="s">
        <v>122</v>
      </c>
      <c r="D81" s="11">
        <v>1070772.7</v>
      </c>
      <c r="E81" s="8">
        <f t="shared" si="7"/>
        <v>89231.058333333334</v>
      </c>
      <c r="F81" s="9"/>
    </row>
    <row r="82" spans="1:6" ht="15.75" x14ac:dyDescent="0.2">
      <c r="A82" s="30" t="s">
        <v>4</v>
      </c>
      <c r="B82" s="30"/>
      <c r="C82" s="30"/>
      <c r="D82" s="7"/>
      <c r="E82" s="8"/>
      <c r="F82" s="9"/>
    </row>
    <row r="83" spans="1:6" ht="31.5" x14ac:dyDescent="0.2">
      <c r="A83" s="31"/>
      <c r="B83" s="31"/>
      <c r="C83" s="10" t="s">
        <v>123</v>
      </c>
      <c r="D83" s="11">
        <v>854219.75</v>
      </c>
      <c r="E83" s="8">
        <f t="shared" si="7"/>
        <v>71184.979166666672</v>
      </c>
      <c r="F83" s="9"/>
    </row>
    <row r="84" spans="1:6" ht="15.75" x14ac:dyDescent="0.2">
      <c r="A84" s="31"/>
      <c r="B84" s="31"/>
      <c r="C84" s="10" t="s">
        <v>124</v>
      </c>
      <c r="D84" s="11">
        <v>932478.74</v>
      </c>
      <c r="E84" s="8">
        <f t="shared" si="7"/>
        <v>77706.561666666661</v>
      </c>
      <c r="F84" s="9"/>
    </row>
    <row r="85" spans="1:6" ht="15.75" x14ac:dyDescent="0.2">
      <c r="A85" s="30" t="s">
        <v>8</v>
      </c>
      <c r="B85" s="30"/>
      <c r="C85" s="30"/>
      <c r="D85" s="7"/>
      <c r="E85" s="8"/>
      <c r="F85" s="9"/>
    </row>
    <row r="86" spans="1:6" ht="31.5" x14ac:dyDescent="0.2">
      <c r="A86" s="31"/>
      <c r="B86" s="31"/>
      <c r="C86" s="10" t="s">
        <v>119</v>
      </c>
      <c r="D86" s="11">
        <v>520984.34</v>
      </c>
      <c r="E86" s="8">
        <f t="shared" ref="E86" si="11">D86/12</f>
        <v>43415.361666666671</v>
      </c>
      <c r="F86" s="9"/>
    </row>
    <row r="87" spans="1:6" ht="15.75" x14ac:dyDescent="0.2">
      <c r="A87" s="22" t="s">
        <v>182</v>
      </c>
      <c r="B87" s="22"/>
      <c r="C87" s="22"/>
      <c r="D87" s="22"/>
      <c r="E87" s="22"/>
      <c r="F87" s="22"/>
    </row>
    <row r="88" spans="1:6" ht="15.75" x14ac:dyDescent="0.2">
      <c r="A88" s="30" t="s">
        <v>2</v>
      </c>
      <c r="B88" s="30"/>
      <c r="C88" s="30"/>
      <c r="D88" s="7"/>
      <c r="E88" s="8"/>
      <c r="F88" s="9"/>
    </row>
    <row r="89" spans="1:6" ht="31.5" x14ac:dyDescent="0.2">
      <c r="A89" s="31"/>
      <c r="B89" s="31"/>
      <c r="C89" s="10" t="s">
        <v>10</v>
      </c>
      <c r="D89" s="11">
        <v>709955.69</v>
      </c>
      <c r="E89" s="8">
        <f t="shared" ref="E89:E91" si="12">D89/12</f>
        <v>59162.97416666666</v>
      </c>
      <c r="F89" s="9"/>
    </row>
    <row r="90" spans="1:6" ht="15.75" x14ac:dyDescent="0.2">
      <c r="A90" s="30" t="s">
        <v>4</v>
      </c>
      <c r="B90" s="30"/>
      <c r="C90" s="30"/>
      <c r="D90" s="7"/>
      <c r="E90" s="8"/>
      <c r="F90" s="9"/>
    </row>
    <row r="91" spans="1:6" ht="31.5" x14ac:dyDescent="0.2">
      <c r="A91" s="31"/>
      <c r="B91" s="31"/>
      <c r="C91" s="10" t="s">
        <v>11</v>
      </c>
      <c r="D91" s="11">
        <v>493763.41</v>
      </c>
      <c r="E91" s="8">
        <f t="shared" si="12"/>
        <v>41146.950833333329</v>
      </c>
      <c r="F91" s="9"/>
    </row>
    <row r="92" spans="1:6" ht="15.75" x14ac:dyDescent="0.2">
      <c r="A92" s="30" t="s">
        <v>8</v>
      </c>
      <c r="B92" s="30"/>
      <c r="C92" s="30"/>
      <c r="D92" s="7"/>
      <c r="E92" s="8"/>
      <c r="F92" s="9"/>
    </row>
    <row r="93" spans="1:6" ht="31.5" x14ac:dyDescent="0.2">
      <c r="A93" s="31"/>
      <c r="B93" s="31"/>
      <c r="C93" s="10" t="s">
        <v>9</v>
      </c>
      <c r="D93" s="11">
        <v>189593.9</v>
      </c>
      <c r="E93" s="8">
        <f>D93/9</f>
        <v>21065.988888888889</v>
      </c>
      <c r="F93" s="9" t="s">
        <v>157</v>
      </c>
    </row>
    <row r="94" spans="1:6" ht="15.75" x14ac:dyDescent="0.2">
      <c r="A94" s="22" t="s">
        <v>183</v>
      </c>
      <c r="B94" s="22"/>
      <c r="C94" s="22"/>
      <c r="D94" s="22"/>
      <c r="E94" s="22"/>
      <c r="F94" s="22"/>
    </row>
    <row r="95" spans="1:6" ht="15.75" x14ac:dyDescent="0.2">
      <c r="A95" s="30" t="s">
        <v>2</v>
      </c>
      <c r="B95" s="30"/>
      <c r="C95" s="30"/>
      <c r="D95" s="7"/>
      <c r="E95" s="8"/>
      <c r="F95" s="9"/>
    </row>
    <row r="96" spans="1:6" ht="31.5" x14ac:dyDescent="0.2">
      <c r="A96" s="31"/>
      <c r="B96" s="31"/>
      <c r="C96" s="10" t="s">
        <v>126</v>
      </c>
      <c r="D96" s="11">
        <v>1162767.17</v>
      </c>
      <c r="E96" s="8">
        <f t="shared" ref="E96" si="13">D96/12</f>
        <v>96897.26416666666</v>
      </c>
      <c r="F96" s="9"/>
    </row>
    <row r="97" spans="1:6" ht="15.75" x14ac:dyDescent="0.2">
      <c r="A97" s="30" t="s">
        <v>8</v>
      </c>
      <c r="B97" s="30"/>
      <c r="C97" s="30"/>
      <c r="D97" s="7"/>
      <c r="E97" s="8"/>
      <c r="F97" s="9"/>
    </row>
    <row r="98" spans="1:6" ht="15.75" customHeight="1" x14ac:dyDescent="0.2">
      <c r="A98" s="31"/>
      <c r="B98" s="31"/>
      <c r="C98" s="10" t="s">
        <v>125</v>
      </c>
      <c r="D98" s="11">
        <v>419729.53</v>
      </c>
      <c r="E98" s="8">
        <f t="shared" ref="E98" si="14">D98/12</f>
        <v>34977.460833333338</v>
      </c>
      <c r="F98" s="9"/>
    </row>
    <row r="99" spans="1:6" ht="15.75" customHeight="1" x14ac:dyDescent="0.2">
      <c r="A99" s="22" t="s">
        <v>184</v>
      </c>
      <c r="B99" s="22"/>
      <c r="C99" s="22"/>
      <c r="D99" s="22"/>
      <c r="E99" s="22"/>
      <c r="F99" s="22"/>
    </row>
    <row r="100" spans="1:6" ht="15.75" x14ac:dyDescent="0.2">
      <c r="A100" s="30" t="s">
        <v>2</v>
      </c>
      <c r="B100" s="30"/>
      <c r="C100" s="30"/>
      <c r="D100" s="7"/>
      <c r="E100" s="8"/>
      <c r="F100" s="9"/>
    </row>
    <row r="101" spans="1:6" ht="31.5" x14ac:dyDescent="0.2">
      <c r="A101" s="31"/>
      <c r="B101" s="31"/>
      <c r="C101" s="10" t="s">
        <v>15</v>
      </c>
      <c r="D101" s="11">
        <v>727362.45</v>
      </c>
      <c r="E101" s="8">
        <f t="shared" ref="E101:E111" si="15">D101/12</f>
        <v>60613.537499999999</v>
      </c>
      <c r="F101" s="9"/>
    </row>
    <row r="102" spans="1:6" ht="15.75" customHeight="1" x14ac:dyDescent="0.2">
      <c r="A102" s="22" t="s">
        <v>185</v>
      </c>
      <c r="B102" s="22"/>
      <c r="C102" s="22"/>
      <c r="D102" s="22"/>
      <c r="E102" s="22"/>
      <c r="F102" s="22"/>
    </row>
    <row r="103" spans="1:6" ht="15.75" x14ac:dyDescent="0.2">
      <c r="A103" s="30" t="s">
        <v>2</v>
      </c>
      <c r="B103" s="30"/>
      <c r="C103" s="30"/>
      <c r="D103" s="7"/>
      <c r="E103" s="8"/>
      <c r="F103" s="9"/>
    </row>
    <row r="104" spans="1:6" ht="31.5" x14ac:dyDescent="0.2">
      <c r="A104" s="31"/>
      <c r="B104" s="31"/>
      <c r="C104" s="10" t="s">
        <v>16</v>
      </c>
      <c r="D104" s="11">
        <v>719296.32</v>
      </c>
      <c r="E104" s="8">
        <f t="shared" si="15"/>
        <v>59941.359999999993</v>
      </c>
      <c r="F104" s="9"/>
    </row>
    <row r="105" spans="1:6" ht="15.75" customHeight="1" x14ac:dyDescent="0.2">
      <c r="A105" s="22" t="s">
        <v>186</v>
      </c>
      <c r="B105" s="22"/>
      <c r="C105" s="22"/>
      <c r="D105" s="22"/>
      <c r="E105" s="22"/>
      <c r="F105" s="22"/>
    </row>
    <row r="106" spans="1:6" ht="15.75" x14ac:dyDescent="0.2">
      <c r="A106" s="30" t="s">
        <v>6</v>
      </c>
      <c r="B106" s="30"/>
      <c r="C106" s="30"/>
      <c r="D106" s="7"/>
      <c r="E106" s="8"/>
      <c r="F106" s="9"/>
    </row>
    <row r="107" spans="1:6" ht="31.5" x14ac:dyDescent="0.2">
      <c r="A107" s="31"/>
      <c r="B107" s="31"/>
      <c r="C107" s="10" t="s">
        <v>17</v>
      </c>
      <c r="D107" s="11">
        <v>645903.69999999995</v>
      </c>
      <c r="E107" s="8">
        <f t="shared" si="15"/>
        <v>53825.308333333327</v>
      </c>
      <c r="F107" s="9"/>
    </row>
    <row r="108" spans="1:6" ht="15.75" x14ac:dyDescent="0.2">
      <c r="A108" s="30" t="s">
        <v>2</v>
      </c>
      <c r="B108" s="30"/>
      <c r="C108" s="30"/>
      <c r="D108" s="7"/>
      <c r="E108" s="8"/>
      <c r="F108" s="9"/>
    </row>
    <row r="109" spans="1:6" ht="31.5" x14ac:dyDescent="0.2">
      <c r="A109" s="31"/>
      <c r="B109" s="31"/>
      <c r="C109" s="10" t="s">
        <v>18</v>
      </c>
      <c r="D109" s="11">
        <v>807033.09</v>
      </c>
      <c r="E109" s="8">
        <f t="shared" si="15"/>
        <v>67252.757499999992</v>
      </c>
      <c r="F109" s="9"/>
    </row>
    <row r="110" spans="1:6" ht="15.75" x14ac:dyDescent="0.2">
      <c r="A110" s="30" t="s">
        <v>4</v>
      </c>
      <c r="B110" s="30"/>
      <c r="C110" s="30"/>
      <c r="D110" s="7"/>
      <c r="E110" s="8"/>
      <c r="F110" s="9"/>
    </row>
    <row r="111" spans="1:6" ht="31.5" x14ac:dyDescent="0.2">
      <c r="A111" s="31"/>
      <c r="B111" s="31"/>
      <c r="C111" s="10" t="s">
        <v>19</v>
      </c>
      <c r="D111" s="11">
        <v>347996.91</v>
      </c>
      <c r="E111" s="8">
        <f t="shared" si="15"/>
        <v>28999.742499999997</v>
      </c>
      <c r="F111" s="9"/>
    </row>
    <row r="112" spans="1:6" ht="15.75" customHeight="1" x14ac:dyDescent="0.2">
      <c r="A112" s="22" t="s">
        <v>187</v>
      </c>
      <c r="B112" s="22"/>
      <c r="C112" s="22"/>
      <c r="D112" s="22"/>
      <c r="E112" s="22"/>
      <c r="F112" s="22"/>
    </row>
    <row r="113" spans="1:6" ht="15.75" x14ac:dyDescent="0.2">
      <c r="A113" s="30" t="s">
        <v>2</v>
      </c>
      <c r="B113" s="30"/>
      <c r="C113" s="30"/>
      <c r="D113" s="7"/>
      <c r="E113" s="8"/>
      <c r="F113" s="9"/>
    </row>
    <row r="114" spans="1:6" ht="31.5" x14ac:dyDescent="0.2">
      <c r="A114" s="31"/>
      <c r="B114" s="31"/>
      <c r="C114" s="10" t="s">
        <v>67</v>
      </c>
      <c r="D114" s="11">
        <v>670995.32999999996</v>
      </c>
      <c r="E114" s="8">
        <f t="shared" ref="E114:E157" si="16">D114/12</f>
        <v>55916.277499999997</v>
      </c>
      <c r="F114" s="9"/>
    </row>
    <row r="115" spans="1:6" ht="15.75" x14ac:dyDescent="0.2">
      <c r="A115" s="30" t="s">
        <v>68</v>
      </c>
      <c r="B115" s="30"/>
      <c r="C115" s="30"/>
      <c r="D115" s="7"/>
      <c r="E115" s="8"/>
      <c r="F115" s="9"/>
    </row>
    <row r="116" spans="1:6" ht="31.5" x14ac:dyDescent="0.2">
      <c r="A116" s="31"/>
      <c r="B116" s="31"/>
      <c r="C116" s="10" t="s">
        <v>69</v>
      </c>
      <c r="D116" s="11">
        <v>443517.66</v>
      </c>
      <c r="E116" s="8">
        <f t="shared" si="16"/>
        <v>36959.805</v>
      </c>
      <c r="F116" s="9"/>
    </row>
    <row r="117" spans="1:6" ht="15.75" customHeight="1" x14ac:dyDescent="0.2">
      <c r="A117" s="22" t="s">
        <v>188</v>
      </c>
      <c r="B117" s="22"/>
      <c r="C117" s="22"/>
      <c r="D117" s="22"/>
      <c r="E117" s="22"/>
      <c r="F117" s="22"/>
    </row>
    <row r="118" spans="1:6" ht="15.75" x14ac:dyDescent="0.2">
      <c r="A118" s="30" t="s">
        <v>2</v>
      </c>
      <c r="B118" s="30"/>
      <c r="C118" s="30"/>
      <c r="D118" s="7"/>
      <c r="E118" s="8"/>
      <c r="F118" s="9"/>
    </row>
    <row r="119" spans="1:6" ht="15.75" x14ac:dyDescent="0.2">
      <c r="A119" s="31"/>
      <c r="B119" s="31"/>
      <c r="C119" s="10" t="s">
        <v>137</v>
      </c>
      <c r="D119" s="11">
        <v>718349.53</v>
      </c>
      <c r="E119" s="8">
        <f t="shared" ref="E119" si="17">D119/12</f>
        <v>59862.460833333338</v>
      </c>
      <c r="F119" s="9"/>
    </row>
    <row r="120" spans="1:6" ht="15.75" customHeight="1" x14ac:dyDescent="0.2">
      <c r="A120" s="22" t="s">
        <v>189</v>
      </c>
      <c r="B120" s="22"/>
      <c r="C120" s="22"/>
      <c r="D120" s="22"/>
      <c r="E120" s="22"/>
      <c r="F120" s="22"/>
    </row>
    <row r="121" spans="1:6" ht="15.75" x14ac:dyDescent="0.2">
      <c r="A121" s="30" t="s">
        <v>2</v>
      </c>
      <c r="B121" s="30"/>
      <c r="C121" s="30"/>
      <c r="D121" s="7"/>
      <c r="E121" s="8"/>
      <c r="F121" s="9"/>
    </row>
    <row r="122" spans="1:6" ht="31.5" x14ac:dyDescent="0.2">
      <c r="A122" s="31"/>
      <c r="B122" s="31"/>
      <c r="C122" s="10" t="s">
        <v>70</v>
      </c>
      <c r="D122" s="11">
        <v>545345.17000000004</v>
      </c>
      <c r="E122" s="8">
        <f>D122/11</f>
        <v>49576.833636363641</v>
      </c>
      <c r="F122" s="9" t="s">
        <v>158</v>
      </c>
    </row>
    <row r="123" spans="1:6" ht="15.75" customHeight="1" x14ac:dyDescent="0.2">
      <c r="A123" s="22" t="s">
        <v>190</v>
      </c>
      <c r="B123" s="22"/>
      <c r="C123" s="22"/>
      <c r="D123" s="22"/>
      <c r="E123" s="22"/>
      <c r="F123" s="22"/>
    </row>
    <row r="124" spans="1:6" ht="15.75" x14ac:dyDescent="0.2">
      <c r="A124" s="30" t="s">
        <v>2</v>
      </c>
      <c r="B124" s="30"/>
      <c r="C124" s="30"/>
      <c r="D124" s="7"/>
      <c r="E124" s="8"/>
      <c r="F124" s="9"/>
    </row>
    <row r="125" spans="1:6" ht="31.5" x14ac:dyDescent="0.2">
      <c r="A125" s="31"/>
      <c r="B125" s="31"/>
      <c r="C125" s="10" t="s">
        <v>73</v>
      </c>
      <c r="D125" s="11">
        <v>501159.58</v>
      </c>
      <c r="E125" s="8">
        <f t="shared" si="16"/>
        <v>41763.298333333332</v>
      </c>
      <c r="F125" s="9"/>
    </row>
    <row r="126" spans="1:6" ht="15.75" x14ac:dyDescent="0.2">
      <c r="A126" s="30" t="s">
        <v>6</v>
      </c>
      <c r="B126" s="30"/>
      <c r="C126" s="30"/>
      <c r="D126" s="7"/>
      <c r="E126" s="8"/>
      <c r="F126" s="9"/>
    </row>
    <row r="127" spans="1:6" ht="15.75" x14ac:dyDescent="0.2">
      <c r="A127" s="31"/>
      <c r="B127" s="31"/>
      <c r="C127" s="10" t="s">
        <v>72</v>
      </c>
      <c r="D127" s="11">
        <v>567704.03</v>
      </c>
      <c r="E127" s="8">
        <f t="shared" ref="E127" si="18">D127/12</f>
        <v>47308.669166666667</v>
      </c>
      <c r="F127" s="9"/>
    </row>
    <row r="128" spans="1:6" ht="15.75" customHeight="1" x14ac:dyDescent="0.2">
      <c r="A128" s="22" t="s">
        <v>191</v>
      </c>
      <c r="B128" s="22"/>
      <c r="C128" s="22"/>
      <c r="D128" s="22"/>
      <c r="E128" s="22"/>
      <c r="F128" s="22"/>
    </row>
    <row r="129" spans="1:6" ht="15.75" x14ac:dyDescent="0.2">
      <c r="A129" s="30" t="s">
        <v>2</v>
      </c>
      <c r="B129" s="30"/>
      <c r="C129" s="30"/>
      <c r="D129" s="7"/>
      <c r="E129" s="8"/>
      <c r="F129" s="9"/>
    </row>
    <row r="130" spans="1:6" ht="15.75" x14ac:dyDescent="0.2">
      <c r="A130" s="31"/>
      <c r="B130" s="31"/>
      <c r="C130" s="10" t="s">
        <v>74</v>
      </c>
      <c r="D130" s="11">
        <v>559833.07999999996</v>
      </c>
      <c r="E130" s="8">
        <f t="shared" si="16"/>
        <v>46652.756666666661</v>
      </c>
      <c r="F130" s="9"/>
    </row>
    <row r="131" spans="1:6" ht="15.75" customHeight="1" x14ac:dyDescent="0.2">
      <c r="A131" s="22" t="s">
        <v>192</v>
      </c>
      <c r="B131" s="22"/>
      <c r="C131" s="22"/>
      <c r="D131" s="22"/>
      <c r="E131" s="22"/>
      <c r="F131" s="22"/>
    </row>
    <row r="132" spans="1:6" ht="15.75" x14ac:dyDescent="0.2">
      <c r="A132" s="30" t="s">
        <v>2</v>
      </c>
      <c r="B132" s="30"/>
      <c r="C132" s="30"/>
      <c r="D132" s="7"/>
      <c r="E132" s="8"/>
      <c r="F132" s="9"/>
    </row>
    <row r="133" spans="1:6" ht="31.5" x14ac:dyDescent="0.2">
      <c r="A133" s="31"/>
      <c r="B133" s="31"/>
      <c r="C133" s="10" t="s">
        <v>75</v>
      </c>
      <c r="D133" s="11">
        <v>668024.28</v>
      </c>
      <c r="E133" s="8">
        <f t="shared" si="16"/>
        <v>55668.69</v>
      </c>
      <c r="F133" s="9"/>
    </row>
    <row r="134" spans="1:6" ht="15.75" customHeight="1" x14ac:dyDescent="0.2">
      <c r="A134" s="22" t="s">
        <v>193</v>
      </c>
      <c r="B134" s="22"/>
      <c r="C134" s="22"/>
      <c r="D134" s="22"/>
      <c r="E134" s="22"/>
      <c r="F134" s="22"/>
    </row>
    <row r="135" spans="1:6" ht="15.75" x14ac:dyDescent="0.2">
      <c r="A135" s="30" t="s">
        <v>2</v>
      </c>
      <c r="B135" s="30"/>
      <c r="C135" s="30"/>
      <c r="D135" s="7"/>
      <c r="E135" s="8"/>
      <c r="F135" s="9"/>
    </row>
    <row r="136" spans="1:6" ht="31.5" x14ac:dyDescent="0.2">
      <c r="A136" s="31"/>
      <c r="B136" s="31"/>
      <c r="C136" s="10" t="s">
        <v>76</v>
      </c>
      <c r="D136" s="11">
        <v>686703.31</v>
      </c>
      <c r="E136" s="8">
        <f t="shared" si="16"/>
        <v>57225.27583333334</v>
      </c>
      <c r="F136" s="9"/>
    </row>
    <row r="137" spans="1:6" ht="15.75" x14ac:dyDescent="0.2">
      <c r="A137" s="30" t="s">
        <v>6</v>
      </c>
      <c r="B137" s="30"/>
      <c r="C137" s="30"/>
      <c r="D137" s="7"/>
      <c r="E137" s="8"/>
      <c r="F137" s="9"/>
    </row>
    <row r="138" spans="1:6" ht="15.75" x14ac:dyDescent="0.2">
      <c r="A138" s="31"/>
      <c r="B138" s="31"/>
      <c r="C138" s="10" t="s">
        <v>77</v>
      </c>
      <c r="D138" s="11">
        <v>484847.74</v>
      </c>
      <c r="E138" s="8">
        <f t="shared" si="16"/>
        <v>40403.978333333333</v>
      </c>
      <c r="F138" s="9"/>
    </row>
    <row r="139" spans="1:6" ht="15.75" customHeight="1" x14ac:dyDescent="0.2">
      <c r="A139" s="22" t="s">
        <v>194</v>
      </c>
      <c r="B139" s="22"/>
      <c r="C139" s="22"/>
      <c r="D139" s="22"/>
      <c r="E139" s="22"/>
      <c r="F139" s="22"/>
    </row>
    <row r="140" spans="1:6" ht="15.75" x14ac:dyDescent="0.2">
      <c r="A140" s="30" t="s">
        <v>2</v>
      </c>
      <c r="B140" s="30"/>
      <c r="C140" s="30"/>
      <c r="D140" s="7"/>
      <c r="E140" s="8"/>
      <c r="F140" s="9"/>
    </row>
    <row r="141" spans="1:6" ht="31.5" x14ac:dyDescent="0.2">
      <c r="A141" s="31"/>
      <c r="B141" s="31"/>
      <c r="C141" s="10" t="s">
        <v>79</v>
      </c>
      <c r="D141" s="11">
        <v>711638.39</v>
      </c>
      <c r="E141" s="8">
        <f t="shared" si="16"/>
        <v>59303.199166666665</v>
      </c>
      <c r="F141" s="9"/>
    </row>
    <row r="142" spans="1:6" ht="15.75" x14ac:dyDescent="0.2">
      <c r="A142" s="30" t="s">
        <v>6</v>
      </c>
      <c r="B142" s="30"/>
      <c r="C142" s="30"/>
      <c r="D142" s="7"/>
      <c r="E142" s="8"/>
      <c r="F142" s="9"/>
    </row>
    <row r="143" spans="1:6" ht="31.5" x14ac:dyDescent="0.2">
      <c r="A143" s="31"/>
      <c r="B143" s="31"/>
      <c r="C143" s="10" t="s">
        <v>78</v>
      </c>
      <c r="D143" s="11">
        <v>571507.48</v>
      </c>
      <c r="E143" s="8">
        <f t="shared" ref="E143" si="19">D143/12</f>
        <v>47625.623333333329</v>
      </c>
      <c r="F143" s="9"/>
    </row>
    <row r="144" spans="1:6" ht="15.75" customHeight="1" x14ac:dyDescent="0.2">
      <c r="A144" s="22" t="s">
        <v>199</v>
      </c>
      <c r="B144" s="22"/>
      <c r="C144" s="22"/>
      <c r="D144" s="22"/>
      <c r="E144" s="22"/>
      <c r="F144" s="22"/>
    </row>
    <row r="145" spans="1:6" ht="15.75" x14ac:dyDescent="0.2">
      <c r="A145" s="30" t="s">
        <v>2</v>
      </c>
      <c r="B145" s="30"/>
      <c r="C145" s="30"/>
      <c r="D145" s="7"/>
      <c r="E145" s="8"/>
      <c r="F145" s="9"/>
    </row>
    <row r="146" spans="1:6" ht="31.5" x14ac:dyDescent="0.2">
      <c r="A146" s="31">
        <v>153</v>
      </c>
      <c r="B146" s="31"/>
      <c r="C146" s="10" t="s">
        <v>146</v>
      </c>
      <c r="D146" s="11">
        <v>501333.35</v>
      </c>
      <c r="E146" s="8">
        <f t="shared" ref="E146" si="20">D146/12</f>
        <v>41777.779166666667</v>
      </c>
      <c r="F146" s="9"/>
    </row>
    <row r="147" spans="1:6" ht="15.75" customHeight="1" x14ac:dyDescent="0.2">
      <c r="A147" s="22" t="s">
        <v>195</v>
      </c>
      <c r="B147" s="22"/>
      <c r="C147" s="22"/>
      <c r="D147" s="22"/>
      <c r="E147" s="22"/>
      <c r="F147" s="22"/>
    </row>
    <row r="148" spans="1:6" ht="15.75" x14ac:dyDescent="0.2">
      <c r="A148" s="30" t="s">
        <v>2</v>
      </c>
      <c r="B148" s="30"/>
      <c r="C148" s="30"/>
      <c r="D148" s="7"/>
      <c r="E148" s="8"/>
      <c r="F148" s="9"/>
    </row>
    <row r="149" spans="1:6" ht="31.5" x14ac:dyDescent="0.2">
      <c r="A149" s="31"/>
      <c r="B149" s="31"/>
      <c r="C149" s="10" t="s">
        <v>139</v>
      </c>
      <c r="D149" s="11">
        <v>782828.13</v>
      </c>
      <c r="E149" s="8">
        <f t="shared" ref="E149" si="21">D149/12</f>
        <v>65235.677499999998</v>
      </c>
      <c r="F149" s="9"/>
    </row>
    <row r="150" spans="1:6" ht="15.75" x14ac:dyDescent="0.2">
      <c r="A150" s="30" t="s">
        <v>6</v>
      </c>
      <c r="B150" s="30"/>
      <c r="C150" s="30"/>
      <c r="D150" s="7"/>
      <c r="E150" s="8"/>
      <c r="F150" s="9"/>
    </row>
    <row r="151" spans="1:6" ht="15.75" x14ac:dyDescent="0.2">
      <c r="A151" s="31"/>
      <c r="B151" s="31"/>
      <c r="C151" s="10" t="s">
        <v>138</v>
      </c>
      <c r="D151" s="11">
        <v>562702.77</v>
      </c>
      <c r="E151" s="8">
        <f t="shared" ref="E151" si="22">D151/12</f>
        <v>46891.897499999999</v>
      </c>
      <c r="F151" s="9"/>
    </row>
    <row r="152" spans="1:6" ht="15.75" customHeight="1" x14ac:dyDescent="0.2">
      <c r="A152" s="22" t="s">
        <v>196</v>
      </c>
      <c r="B152" s="22"/>
      <c r="C152" s="22"/>
      <c r="D152" s="22"/>
      <c r="E152" s="22"/>
      <c r="F152" s="22"/>
    </row>
    <row r="153" spans="1:6" ht="15.75" x14ac:dyDescent="0.2">
      <c r="A153" s="30" t="s">
        <v>2</v>
      </c>
      <c r="B153" s="30"/>
      <c r="C153" s="30"/>
      <c r="D153" s="7"/>
      <c r="E153" s="8"/>
      <c r="F153" s="9"/>
    </row>
    <row r="154" spans="1:6" ht="15.75" x14ac:dyDescent="0.2">
      <c r="A154" s="31"/>
      <c r="B154" s="31"/>
      <c r="C154" s="10" t="s">
        <v>80</v>
      </c>
      <c r="D154" s="11">
        <v>724137.01</v>
      </c>
      <c r="E154" s="8">
        <f t="shared" si="16"/>
        <v>60344.750833333332</v>
      </c>
      <c r="F154" s="9"/>
    </row>
    <row r="155" spans="1:6" ht="15.75" customHeight="1" x14ac:dyDescent="0.2">
      <c r="A155" s="22" t="s">
        <v>197</v>
      </c>
      <c r="B155" s="22"/>
      <c r="C155" s="22"/>
      <c r="D155" s="22"/>
      <c r="E155" s="22"/>
      <c r="F155" s="22"/>
    </row>
    <row r="156" spans="1:6" ht="15.75" x14ac:dyDescent="0.2">
      <c r="A156" s="30" t="s">
        <v>2</v>
      </c>
      <c r="B156" s="30"/>
      <c r="C156" s="30"/>
      <c r="D156" s="7"/>
      <c r="E156" s="8"/>
      <c r="F156" s="9"/>
    </row>
    <row r="157" spans="1:6" ht="15.75" x14ac:dyDescent="0.2">
      <c r="A157" s="31"/>
      <c r="B157" s="31"/>
      <c r="C157" s="10" t="s">
        <v>81</v>
      </c>
      <c r="D157" s="11">
        <v>372514.89</v>
      </c>
      <c r="E157" s="8">
        <f t="shared" si="16"/>
        <v>31042.907500000001</v>
      </c>
      <c r="F157" s="9"/>
    </row>
    <row r="158" spans="1:6" ht="15.75" customHeight="1" x14ac:dyDescent="0.2">
      <c r="A158" s="22" t="s">
        <v>198</v>
      </c>
      <c r="B158" s="22"/>
      <c r="C158" s="22"/>
      <c r="D158" s="22"/>
      <c r="E158" s="22"/>
      <c r="F158" s="22"/>
    </row>
    <row r="159" spans="1:6" ht="15.75" x14ac:dyDescent="0.2">
      <c r="A159" s="30" t="s">
        <v>2</v>
      </c>
      <c r="B159" s="30"/>
      <c r="C159" s="30"/>
      <c r="D159" s="7"/>
      <c r="E159" s="8"/>
      <c r="F159" s="9"/>
    </row>
    <row r="160" spans="1:6" ht="31.5" x14ac:dyDescent="0.2">
      <c r="A160" s="31">
        <v>154</v>
      </c>
      <c r="B160" s="31"/>
      <c r="C160" s="10" t="s">
        <v>147</v>
      </c>
      <c r="D160" s="11">
        <v>830077.14</v>
      </c>
      <c r="E160" s="8">
        <f t="shared" ref="E160:E163" si="23">D160/12</f>
        <v>69173.095000000001</v>
      </c>
      <c r="F160" s="9"/>
    </row>
    <row r="161" spans="1:6" ht="15.75" x14ac:dyDescent="0.2">
      <c r="A161" s="30" t="s">
        <v>68</v>
      </c>
      <c r="B161" s="30"/>
      <c r="C161" s="30"/>
      <c r="D161" s="7"/>
      <c r="E161" s="8"/>
      <c r="F161" s="9"/>
    </row>
    <row r="162" spans="1:6" ht="31.5" x14ac:dyDescent="0.2">
      <c r="A162" s="31">
        <v>155</v>
      </c>
      <c r="B162" s="31"/>
      <c r="C162" s="10" t="s">
        <v>148</v>
      </c>
      <c r="D162" s="11">
        <v>551892.59</v>
      </c>
      <c r="E162" s="8">
        <f t="shared" si="23"/>
        <v>45991.049166666664</v>
      </c>
      <c r="F162" s="9"/>
    </row>
    <row r="163" spans="1:6" ht="15.75" x14ac:dyDescent="0.2">
      <c r="A163" s="31">
        <v>156</v>
      </c>
      <c r="B163" s="31"/>
      <c r="C163" s="10" t="s">
        <v>149</v>
      </c>
      <c r="D163" s="11">
        <v>615877.21</v>
      </c>
      <c r="E163" s="8">
        <f t="shared" si="23"/>
        <v>51323.10083333333</v>
      </c>
      <c r="F163" s="9"/>
    </row>
    <row r="164" spans="1:6" ht="15.75" customHeight="1" x14ac:dyDescent="0.2">
      <c r="A164" s="22" t="s">
        <v>200</v>
      </c>
      <c r="B164" s="22"/>
      <c r="C164" s="22"/>
      <c r="D164" s="22"/>
      <c r="E164" s="22"/>
      <c r="F164" s="22"/>
    </row>
    <row r="165" spans="1:6" ht="15.75" x14ac:dyDescent="0.2">
      <c r="A165" s="30" t="s">
        <v>2</v>
      </c>
      <c r="B165" s="30"/>
      <c r="C165" s="30"/>
      <c r="D165" s="7"/>
      <c r="E165" s="8"/>
      <c r="F165" s="9"/>
    </row>
    <row r="166" spans="1:6" ht="15.75" x14ac:dyDescent="0.2">
      <c r="A166" s="31">
        <v>145</v>
      </c>
      <c r="B166" s="31"/>
      <c r="C166" s="10" t="s">
        <v>140</v>
      </c>
      <c r="D166" s="11">
        <v>622809.46</v>
      </c>
      <c r="E166" s="8">
        <f t="shared" ref="E166" si="24">D166/12</f>
        <v>51900.78833333333</v>
      </c>
      <c r="F166" s="9"/>
    </row>
    <row r="167" spans="1:6" ht="15.75" customHeight="1" x14ac:dyDescent="0.2">
      <c r="A167" s="22" t="s">
        <v>201</v>
      </c>
      <c r="B167" s="22"/>
      <c r="C167" s="22"/>
      <c r="D167" s="22"/>
      <c r="E167" s="22"/>
      <c r="F167" s="22"/>
    </row>
    <row r="168" spans="1:6" ht="15.75" x14ac:dyDescent="0.2">
      <c r="A168" s="30" t="s">
        <v>2</v>
      </c>
      <c r="B168" s="30"/>
      <c r="C168" s="30"/>
      <c r="D168" s="7"/>
      <c r="E168" s="8"/>
      <c r="F168" s="9"/>
    </row>
    <row r="169" spans="1:6" ht="31.5" x14ac:dyDescent="0.2">
      <c r="A169" s="31">
        <v>160</v>
      </c>
      <c r="B169" s="31"/>
      <c r="C169" s="10" t="s">
        <v>153</v>
      </c>
      <c r="D169" s="11">
        <v>390572.31</v>
      </c>
      <c r="E169" s="8">
        <f t="shared" ref="E169" si="25">D169/12</f>
        <v>32547.692500000001</v>
      </c>
      <c r="F169" s="9" t="s">
        <v>160</v>
      </c>
    </row>
    <row r="170" spans="1:6" ht="15.75" customHeight="1" x14ac:dyDescent="0.2">
      <c r="A170" s="22" t="s">
        <v>202</v>
      </c>
      <c r="B170" s="22"/>
      <c r="C170" s="22"/>
      <c r="D170" s="22"/>
      <c r="E170" s="22"/>
      <c r="F170" s="22"/>
    </row>
    <row r="171" spans="1:6" ht="15.75" x14ac:dyDescent="0.2">
      <c r="A171" s="30" t="s">
        <v>2</v>
      </c>
      <c r="B171" s="30"/>
      <c r="C171" s="30"/>
      <c r="D171" s="7"/>
      <c r="E171" s="8"/>
      <c r="F171" s="9"/>
    </row>
    <row r="172" spans="1:6" ht="31.5" x14ac:dyDescent="0.2">
      <c r="A172" s="31">
        <v>83</v>
      </c>
      <c r="B172" s="31"/>
      <c r="C172" s="10" t="s">
        <v>82</v>
      </c>
      <c r="D172" s="11">
        <v>1031791.35</v>
      </c>
      <c r="E172" s="8">
        <f t="shared" ref="E172:E183" si="26">D172/12</f>
        <v>85982.612500000003</v>
      </c>
      <c r="F172" s="9"/>
    </row>
    <row r="173" spans="1:6" ht="15.75" x14ac:dyDescent="0.2">
      <c r="A173" s="30" t="s">
        <v>68</v>
      </c>
      <c r="B173" s="30"/>
      <c r="C173" s="30"/>
      <c r="D173" s="7"/>
      <c r="E173" s="8"/>
      <c r="F173" s="9"/>
    </row>
    <row r="174" spans="1:6" ht="31.5" x14ac:dyDescent="0.2">
      <c r="A174" s="31">
        <v>84</v>
      </c>
      <c r="B174" s="31"/>
      <c r="C174" s="10" t="s">
        <v>83</v>
      </c>
      <c r="D174" s="11">
        <v>407117.3</v>
      </c>
      <c r="E174" s="8">
        <f t="shared" si="26"/>
        <v>33926.441666666666</v>
      </c>
      <c r="F174" s="9"/>
    </row>
    <row r="175" spans="1:6" ht="15.75" x14ac:dyDescent="0.2">
      <c r="A175" s="30" t="s">
        <v>68</v>
      </c>
      <c r="B175" s="30"/>
      <c r="C175" s="30"/>
      <c r="D175" s="7"/>
      <c r="E175" s="8"/>
      <c r="F175" s="9"/>
    </row>
    <row r="176" spans="1:6" ht="31.5" x14ac:dyDescent="0.2">
      <c r="A176" s="31">
        <v>85</v>
      </c>
      <c r="B176" s="31"/>
      <c r="C176" s="10" t="s">
        <v>84</v>
      </c>
      <c r="D176" s="11">
        <v>706146.92</v>
      </c>
      <c r="E176" s="8">
        <f t="shared" si="26"/>
        <v>58845.576666666668</v>
      </c>
      <c r="F176" s="9"/>
    </row>
    <row r="177" spans="1:6" ht="15.75" customHeight="1" x14ac:dyDescent="0.2">
      <c r="A177" s="22" t="s">
        <v>203</v>
      </c>
      <c r="B177" s="22"/>
      <c r="C177" s="22"/>
      <c r="D177" s="22"/>
      <c r="E177" s="22"/>
      <c r="F177" s="22"/>
    </row>
    <row r="178" spans="1:6" ht="15.75" x14ac:dyDescent="0.2">
      <c r="A178" s="30" t="s">
        <v>6</v>
      </c>
      <c r="B178" s="30"/>
      <c r="C178" s="30"/>
      <c r="D178" s="7"/>
      <c r="E178" s="8"/>
      <c r="F178" s="9"/>
    </row>
    <row r="179" spans="1:6" ht="31.5" x14ac:dyDescent="0.2">
      <c r="A179" s="31">
        <v>86</v>
      </c>
      <c r="B179" s="31"/>
      <c r="C179" s="10" t="s">
        <v>85</v>
      </c>
      <c r="D179" s="11">
        <v>708173.31</v>
      </c>
      <c r="E179" s="8">
        <f t="shared" si="26"/>
        <v>59014.442500000005</v>
      </c>
      <c r="F179" s="9"/>
    </row>
    <row r="180" spans="1:6" ht="15.75" x14ac:dyDescent="0.2">
      <c r="A180" s="30" t="s">
        <v>2</v>
      </c>
      <c r="B180" s="30"/>
      <c r="C180" s="30"/>
      <c r="D180" s="7"/>
      <c r="E180" s="8"/>
      <c r="F180" s="9"/>
    </row>
    <row r="181" spans="1:6" ht="31.5" x14ac:dyDescent="0.2">
      <c r="A181" s="31">
        <v>87</v>
      </c>
      <c r="B181" s="31"/>
      <c r="C181" s="10" t="s">
        <v>86</v>
      </c>
      <c r="D181" s="11">
        <v>804132.35</v>
      </c>
      <c r="E181" s="8">
        <f t="shared" si="26"/>
        <v>67011.02916666666</v>
      </c>
      <c r="F181" s="9"/>
    </row>
    <row r="182" spans="1:6" ht="15.75" x14ac:dyDescent="0.2">
      <c r="A182" s="30" t="s">
        <v>6</v>
      </c>
      <c r="B182" s="30"/>
      <c r="C182" s="30"/>
      <c r="D182" s="7"/>
      <c r="E182" s="8"/>
      <c r="F182" s="9"/>
    </row>
    <row r="183" spans="1:6" ht="31.5" x14ac:dyDescent="0.2">
      <c r="A183" s="31">
        <v>88</v>
      </c>
      <c r="B183" s="31"/>
      <c r="C183" s="10" t="s">
        <v>87</v>
      </c>
      <c r="D183" s="11">
        <v>290969.55</v>
      </c>
      <c r="E183" s="8">
        <f t="shared" si="26"/>
        <v>24247.462499999998</v>
      </c>
      <c r="F183" s="9"/>
    </row>
    <row r="184" spans="1:6" ht="15.75" customHeight="1" x14ac:dyDescent="0.2">
      <c r="A184" s="22" t="s">
        <v>204</v>
      </c>
      <c r="B184" s="22"/>
      <c r="C184" s="22"/>
      <c r="D184" s="22"/>
      <c r="E184" s="22"/>
      <c r="F184" s="22"/>
    </row>
    <row r="185" spans="1:6" ht="15.75" x14ac:dyDescent="0.2">
      <c r="A185" s="30" t="s">
        <v>2</v>
      </c>
      <c r="B185" s="30"/>
      <c r="C185" s="30"/>
      <c r="D185" s="7"/>
      <c r="E185" s="8"/>
      <c r="F185" s="9"/>
    </row>
    <row r="186" spans="1:6" ht="15.75" x14ac:dyDescent="0.2">
      <c r="A186" s="31">
        <v>130</v>
      </c>
      <c r="B186" s="31"/>
      <c r="C186" s="10" t="s">
        <v>128</v>
      </c>
      <c r="D186" s="11">
        <v>177467.84</v>
      </c>
      <c r="E186" s="8">
        <f>D186/4</f>
        <v>44366.96</v>
      </c>
      <c r="F186" s="9" t="s">
        <v>159</v>
      </c>
    </row>
    <row r="187" spans="1:6" ht="31.5" x14ac:dyDescent="0.2">
      <c r="A187" s="31">
        <v>131</v>
      </c>
      <c r="B187" s="31"/>
      <c r="C187" s="10" t="s">
        <v>129</v>
      </c>
      <c r="D187" s="11">
        <v>420140.35</v>
      </c>
      <c r="E187" s="8">
        <f>D187/8</f>
        <v>52517.543749999997</v>
      </c>
      <c r="F187" s="9" t="s">
        <v>160</v>
      </c>
    </row>
    <row r="188" spans="1:6" ht="15.75" customHeight="1" x14ac:dyDescent="0.2">
      <c r="A188" s="22" t="s">
        <v>205</v>
      </c>
      <c r="B188" s="22"/>
      <c r="C188" s="22"/>
      <c r="D188" s="22"/>
      <c r="E188" s="22"/>
      <c r="F188" s="22"/>
    </row>
    <row r="189" spans="1:6" ht="15.75" x14ac:dyDescent="0.2">
      <c r="A189" s="30" t="s">
        <v>2</v>
      </c>
      <c r="B189" s="30"/>
      <c r="C189" s="30"/>
      <c r="D189" s="7"/>
      <c r="E189" s="8"/>
      <c r="F189" s="9"/>
    </row>
    <row r="190" spans="1:6" ht="31.5" x14ac:dyDescent="0.2">
      <c r="A190" s="31">
        <v>132</v>
      </c>
      <c r="B190" s="31"/>
      <c r="C190" s="10" t="s">
        <v>130</v>
      </c>
      <c r="D190" s="11">
        <v>272995.75</v>
      </c>
      <c r="E190" s="8">
        <f t="shared" ref="E190:E191" si="27">D190/12</f>
        <v>22749.645833333332</v>
      </c>
      <c r="F190" s="9" t="s">
        <v>162</v>
      </c>
    </row>
    <row r="191" spans="1:6" ht="31.5" x14ac:dyDescent="0.2">
      <c r="A191" s="31">
        <v>133</v>
      </c>
      <c r="B191" s="31"/>
      <c r="C191" s="10" t="s">
        <v>131</v>
      </c>
      <c r="D191" s="11">
        <v>142257.19</v>
      </c>
      <c r="E191" s="8">
        <f t="shared" si="27"/>
        <v>11854.765833333333</v>
      </c>
      <c r="F191" s="9" t="s">
        <v>163</v>
      </c>
    </row>
    <row r="192" spans="1:6" ht="15.75" customHeight="1" x14ac:dyDescent="0.2">
      <c r="A192" s="22" t="s">
        <v>206</v>
      </c>
      <c r="B192" s="22"/>
      <c r="C192" s="22"/>
      <c r="D192" s="22"/>
      <c r="E192" s="22"/>
      <c r="F192" s="22"/>
    </row>
    <row r="193" spans="1:6" ht="15.75" x14ac:dyDescent="0.2">
      <c r="A193" s="30" t="s">
        <v>2</v>
      </c>
      <c r="B193" s="30"/>
      <c r="C193" s="30"/>
      <c r="D193" s="7"/>
      <c r="E193" s="8"/>
      <c r="F193" s="9"/>
    </row>
    <row r="194" spans="1:6" ht="15.75" x14ac:dyDescent="0.2">
      <c r="A194" s="31">
        <v>157</v>
      </c>
      <c r="B194" s="31"/>
      <c r="C194" s="10" t="s">
        <v>150</v>
      </c>
      <c r="D194" s="11">
        <v>493307.56</v>
      </c>
      <c r="E194" s="8">
        <f t="shared" ref="E194" si="28">D194/12</f>
        <v>41108.963333333333</v>
      </c>
      <c r="F194" s="9"/>
    </row>
    <row r="195" spans="1:6" ht="15.75" customHeight="1" x14ac:dyDescent="0.2">
      <c r="A195" s="22" t="s">
        <v>207</v>
      </c>
      <c r="B195" s="22"/>
      <c r="C195" s="22"/>
      <c r="D195" s="22"/>
      <c r="E195" s="22"/>
      <c r="F195" s="22"/>
    </row>
    <row r="196" spans="1:6" ht="15.75" x14ac:dyDescent="0.2">
      <c r="A196" s="30" t="s">
        <v>2</v>
      </c>
      <c r="B196" s="30"/>
      <c r="C196" s="30"/>
      <c r="D196" s="7"/>
      <c r="E196" s="8"/>
      <c r="F196" s="9"/>
    </row>
    <row r="197" spans="1:6" ht="31.5" x14ac:dyDescent="0.2">
      <c r="A197" s="31">
        <v>136</v>
      </c>
      <c r="B197" s="31"/>
      <c r="C197" s="10" t="s">
        <v>133</v>
      </c>
      <c r="D197" s="11">
        <v>770080.72</v>
      </c>
      <c r="E197" s="8">
        <f t="shared" ref="E197" si="29">D197/12</f>
        <v>64173.393333333333</v>
      </c>
      <c r="F197" s="9"/>
    </row>
  </sheetData>
  <mergeCells count="197">
    <mergeCell ref="A6:C6"/>
    <mergeCell ref="A7:B7"/>
    <mergeCell ref="A10:C10"/>
    <mergeCell ref="A33:F33"/>
    <mergeCell ref="A25:C25"/>
    <mergeCell ref="A26:B26"/>
    <mergeCell ref="A27:C27"/>
    <mergeCell ref="A28:B28"/>
    <mergeCell ref="A21:B21"/>
    <mergeCell ref="A22:C22"/>
    <mergeCell ref="A23:B23"/>
    <mergeCell ref="A11:B11"/>
    <mergeCell ref="A12:C12"/>
    <mergeCell ref="A13:B13"/>
    <mergeCell ref="A19:C19"/>
    <mergeCell ref="A20:B20"/>
    <mergeCell ref="A40:C40"/>
    <mergeCell ref="A41:B41"/>
    <mergeCell ref="A43:C43"/>
    <mergeCell ref="A44:B44"/>
    <mergeCell ref="A45:C45"/>
    <mergeCell ref="A39:B39"/>
    <mergeCell ref="A5:F5"/>
    <mergeCell ref="A8:C8"/>
    <mergeCell ref="A9:B9"/>
    <mergeCell ref="A14:F14"/>
    <mergeCell ref="A15:C15"/>
    <mergeCell ref="A16:B16"/>
    <mergeCell ref="A17:C17"/>
    <mergeCell ref="A18:B18"/>
    <mergeCell ref="A24:F24"/>
    <mergeCell ref="A34:C34"/>
    <mergeCell ref="A35:B35"/>
    <mergeCell ref="A36:C36"/>
    <mergeCell ref="A37:B37"/>
    <mergeCell ref="A38:B38"/>
    <mergeCell ref="A29:C29"/>
    <mergeCell ref="A30:B30"/>
    <mergeCell ref="A31:C31"/>
    <mergeCell ref="A32:B32"/>
    <mergeCell ref="A49:B49"/>
    <mergeCell ref="A50:C50"/>
    <mergeCell ref="A51:B51"/>
    <mergeCell ref="A52:C52"/>
    <mergeCell ref="A53:B53"/>
    <mergeCell ref="A47:F47"/>
    <mergeCell ref="A46:B46"/>
    <mergeCell ref="A42:F42"/>
    <mergeCell ref="A48:C48"/>
    <mergeCell ref="A60:B60"/>
    <mergeCell ref="A61:B61"/>
    <mergeCell ref="A62:C62"/>
    <mergeCell ref="A64:C64"/>
    <mergeCell ref="A65:B65"/>
    <mergeCell ref="A54:C54"/>
    <mergeCell ref="A55:B55"/>
    <mergeCell ref="A57:C57"/>
    <mergeCell ref="A58:B58"/>
    <mergeCell ref="A59:C59"/>
    <mergeCell ref="A85:C85"/>
    <mergeCell ref="A86:B86"/>
    <mergeCell ref="A88:C88"/>
    <mergeCell ref="A81:B81"/>
    <mergeCell ref="A82:C82"/>
    <mergeCell ref="A83:B83"/>
    <mergeCell ref="A84:B84"/>
    <mergeCell ref="A63:B63"/>
    <mergeCell ref="A56:F56"/>
    <mergeCell ref="A66:F66"/>
    <mergeCell ref="A67:C67"/>
    <mergeCell ref="A68:B68"/>
    <mergeCell ref="A73:B73"/>
    <mergeCell ref="A77:C77"/>
    <mergeCell ref="A78:B78"/>
    <mergeCell ref="A79:C79"/>
    <mergeCell ref="A80:B80"/>
    <mergeCell ref="A74:C74"/>
    <mergeCell ref="A75:B75"/>
    <mergeCell ref="A76:F76"/>
    <mergeCell ref="A69:C69"/>
    <mergeCell ref="A70:B70"/>
    <mergeCell ref="A71:C71"/>
    <mergeCell ref="A72:B72"/>
    <mergeCell ref="A98:B98"/>
    <mergeCell ref="A94:F94"/>
    <mergeCell ref="A95:C95"/>
    <mergeCell ref="A96:B96"/>
    <mergeCell ref="A97:C97"/>
    <mergeCell ref="A89:B89"/>
    <mergeCell ref="A90:C90"/>
    <mergeCell ref="A91:B91"/>
    <mergeCell ref="A87:F87"/>
    <mergeCell ref="A92:C92"/>
    <mergeCell ref="A93:B93"/>
    <mergeCell ref="A109:B109"/>
    <mergeCell ref="A110:C110"/>
    <mergeCell ref="A111:B111"/>
    <mergeCell ref="A99:F99"/>
    <mergeCell ref="A102:F102"/>
    <mergeCell ref="A105:F105"/>
    <mergeCell ref="A103:C103"/>
    <mergeCell ref="A104:B104"/>
    <mergeCell ref="A106:C106"/>
    <mergeCell ref="A107:B107"/>
    <mergeCell ref="A108:C108"/>
    <mergeCell ref="A100:C100"/>
    <mergeCell ref="A101:B101"/>
    <mergeCell ref="A121:C121"/>
    <mergeCell ref="A122:B122"/>
    <mergeCell ref="A124:C124"/>
    <mergeCell ref="A123:F123"/>
    <mergeCell ref="A113:C113"/>
    <mergeCell ref="A114:B114"/>
    <mergeCell ref="A115:C115"/>
    <mergeCell ref="A116:B116"/>
    <mergeCell ref="A112:F112"/>
    <mergeCell ref="A120:F120"/>
    <mergeCell ref="A136:B136"/>
    <mergeCell ref="A137:C137"/>
    <mergeCell ref="A138:B138"/>
    <mergeCell ref="A134:F134"/>
    <mergeCell ref="A125:B125"/>
    <mergeCell ref="A129:C129"/>
    <mergeCell ref="A130:B130"/>
    <mergeCell ref="A132:C132"/>
    <mergeCell ref="A126:C126"/>
    <mergeCell ref="A127:B127"/>
    <mergeCell ref="A128:F128"/>
    <mergeCell ref="A131:F131"/>
    <mergeCell ref="A118:C118"/>
    <mergeCell ref="A119:B119"/>
    <mergeCell ref="A145:C145"/>
    <mergeCell ref="A146:B146"/>
    <mergeCell ref="A148:C148"/>
    <mergeCell ref="A149:B149"/>
    <mergeCell ref="A117:F117"/>
    <mergeCell ref="A165:C165"/>
    <mergeCell ref="A166:B166"/>
    <mergeCell ref="A161:C161"/>
    <mergeCell ref="A162:B162"/>
    <mergeCell ref="A163:B163"/>
    <mergeCell ref="A153:C153"/>
    <mergeCell ref="A154:B154"/>
    <mergeCell ref="A156:C156"/>
    <mergeCell ref="A157:B157"/>
    <mergeCell ref="A140:C140"/>
    <mergeCell ref="A141:B141"/>
    <mergeCell ref="A139:F139"/>
    <mergeCell ref="A142:C142"/>
    <mergeCell ref="A143:B143"/>
    <mergeCell ref="A147:F147"/>
    <mergeCell ref="A133:B133"/>
    <mergeCell ref="A135:C135"/>
    <mergeCell ref="A181:B181"/>
    <mergeCell ref="A182:C182"/>
    <mergeCell ref="A171:C171"/>
    <mergeCell ref="A172:B172"/>
    <mergeCell ref="A173:C173"/>
    <mergeCell ref="A174:B174"/>
    <mergeCell ref="A175:C175"/>
    <mergeCell ref="A176:B176"/>
    <mergeCell ref="A144:F144"/>
    <mergeCell ref="A164:F164"/>
    <mergeCell ref="A168:C168"/>
    <mergeCell ref="A169:B169"/>
    <mergeCell ref="A167:F167"/>
    <mergeCell ref="A150:C150"/>
    <mergeCell ref="A151:B151"/>
    <mergeCell ref="A152:F152"/>
    <mergeCell ref="A155:F155"/>
    <mergeCell ref="A159:C159"/>
    <mergeCell ref="A160:B160"/>
    <mergeCell ref="A158:F158"/>
    <mergeCell ref="A1:F1"/>
    <mergeCell ref="A2:F2"/>
    <mergeCell ref="B3:F3"/>
    <mergeCell ref="E4:F4"/>
    <mergeCell ref="A193:C193"/>
    <mergeCell ref="A194:B194"/>
    <mergeCell ref="A196:C196"/>
    <mergeCell ref="A197:B197"/>
    <mergeCell ref="A184:F184"/>
    <mergeCell ref="A188:F188"/>
    <mergeCell ref="A192:F192"/>
    <mergeCell ref="A195:F195"/>
    <mergeCell ref="A187:B187"/>
    <mergeCell ref="A189:C189"/>
    <mergeCell ref="A190:B190"/>
    <mergeCell ref="A191:B191"/>
    <mergeCell ref="A183:B183"/>
    <mergeCell ref="A170:F170"/>
    <mergeCell ref="A177:F177"/>
    <mergeCell ref="A185:C185"/>
    <mergeCell ref="A186:B186"/>
    <mergeCell ref="A178:C178"/>
    <mergeCell ref="A179:B179"/>
    <mergeCell ref="A180:C180"/>
  </mergeCells>
  <pageMargins left="0.11811023622047245" right="0.11811023622047245" top="0.15748031496062992" bottom="0.15748031496062992" header="0.31496062992125984" footer="0.31496062992125984"/>
  <pageSetup paperSize="9" scale="8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16" workbookViewId="0">
      <selection activeCell="C12" sqref="C12"/>
    </sheetView>
  </sheetViews>
  <sheetFormatPr defaultRowHeight="11.25" x14ac:dyDescent="0.2"/>
  <cols>
    <col min="3" max="3" width="46.6640625" customWidth="1"/>
    <col min="4" max="4" width="15.6640625" customWidth="1"/>
    <col min="5" max="5" width="17.5" customWidth="1"/>
    <col min="6" max="6" width="20.1640625" customWidth="1"/>
  </cols>
  <sheetData>
    <row r="1" spans="1:6" ht="15.75" x14ac:dyDescent="0.25">
      <c r="A1" s="37" t="s">
        <v>208</v>
      </c>
      <c r="B1" s="37"/>
      <c r="C1" s="37"/>
      <c r="D1" s="37"/>
      <c r="E1" s="37"/>
      <c r="F1" s="37"/>
    </row>
    <row r="2" spans="1:6" ht="45" customHeight="1" x14ac:dyDescent="0.25">
      <c r="A2" s="38" t="s">
        <v>218</v>
      </c>
      <c r="B2" s="38"/>
      <c r="C2" s="38"/>
      <c r="D2" s="38"/>
      <c r="E2" s="38"/>
      <c r="F2" s="38"/>
    </row>
    <row r="3" spans="1:6" ht="27" customHeight="1" x14ac:dyDescent="0.25">
      <c r="A3" s="1"/>
      <c r="B3" s="39" t="s">
        <v>209</v>
      </c>
      <c r="C3" s="39"/>
      <c r="D3" s="39"/>
      <c r="E3" s="39"/>
      <c r="F3" s="39"/>
    </row>
    <row r="4" spans="1:6" ht="32.25" customHeight="1" x14ac:dyDescent="0.3">
      <c r="A4" s="13"/>
      <c r="B4" s="14"/>
      <c r="C4" s="14"/>
      <c r="D4" s="14"/>
      <c r="E4" s="29" t="s">
        <v>210</v>
      </c>
      <c r="F4" s="29"/>
    </row>
    <row r="5" spans="1:6" ht="15.75" x14ac:dyDescent="0.2">
      <c r="A5" s="34" t="s">
        <v>211</v>
      </c>
      <c r="B5" s="35"/>
      <c r="C5" s="35"/>
      <c r="D5" s="35"/>
      <c r="E5" s="35"/>
      <c r="F5" s="36"/>
    </row>
    <row r="6" spans="1:6" ht="15.75" x14ac:dyDescent="0.2">
      <c r="A6" s="32" t="s">
        <v>2</v>
      </c>
      <c r="B6" s="32"/>
      <c r="C6" s="32"/>
      <c r="D6" s="3"/>
      <c r="E6" s="6"/>
      <c r="F6" s="2"/>
    </row>
    <row r="7" spans="1:6" ht="30.75" customHeight="1" x14ac:dyDescent="0.2">
      <c r="A7" s="33">
        <v>62</v>
      </c>
      <c r="B7" s="33"/>
      <c r="C7" s="4" t="s">
        <v>65</v>
      </c>
      <c r="D7" s="5">
        <v>626817.97</v>
      </c>
      <c r="E7" s="6">
        <f t="shared" ref="E7:E12" si="0">D7/12</f>
        <v>52234.830833333333</v>
      </c>
      <c r="F7" s="2"/>
    </row>
    <row r="8" spans="1:6" ht="15.75" x14ac:dyDescent="0.2">
      <c r="A8" s="32" t="s">
        <v>22</v>
      </c>
      <c r="B8" s="32"/>
      <c r="C8" s="32"/>
      <c r="D8" s="3"/>
      <c r="E8" s="6"/>
      <c r="F8" s="2"/>
    </row>
    <row r="9" spans="1:6" ht="30" customHeight="1" x14ac:dyDescent="0.2">
      <c r="A9" s="33">
        <v>63</v>
      </c>
      <c r="B9" s="33"/>
      <c r="C9" s="4" t="s">
        <v>66</v>
      </c>
      <c r="D9" s="5">
        <v>661147.4</v>
      </c>
      <c r="E9" s="6">
        <f t="shared" si="0"/>
        <v>55095.616666666669</v>
      </c>
      <c r="F9" s="2"/>
    </row>
    <row r="10" spans="1:6" ht="15.75" x14ac:dyDescent="0.2">
      <c r="A10" s="34" t="s">
        <v>212</v>
      </c>
      <c r="B10" s="35"/>
      <c r="C10" s="35"/>
      <c r="D10" s="35"/>
      <c r="E10" s="35"/>
      <c r="F10" s="36"/>
    </row>
    <row r="11" spans="1:6" ht="15.75" x14ac:dyDescent="0.2">
      <c r="A11" s="32" t="s">
        <v>2</v>
      </c>
      <c r="B11" s="32"/>
      <c r="C11" s="32"/>
      <c r="D11" s="3"/>
      <c r="E11" s="6"/>
      <c r="F11" s="2"/>
    </row>
    <row r="12" spans="1:6" ht="15.75" x14ac:dyDescent="0.2">
      <c r="A12" s="33">
        <v>129</v>
      </c>
      <c r="B12" s="33"/>
      <c r="C12" s="4" t="s">
        <v>127</v>
      </c>
      <c r="D12" s="5">
        <v>572257.53</v>
      </c>
      <c r="E12" s="6">
        <f t="shared" si="0"/>
        <v>47688.127500000002</v>
      </c>
      <c r="F12" s="2"/>
    </row>
    <row r="13" spans="1:6" ht="15.75" x14ac:dyDescent="0.2">
      <c r="A13" s="34" t="s">
        <v>213</v>
      </c>
      <c r="B13" s="35"/>
      <c r="C13" s="35"/>
      <c r="D13" s="35"/>
      <c r="E13" s="35"/>
      <c r="F13" s="36"/>
    </row>
    <row r="14" spans="1:6" ht="15.75" x14ac:dyDescent="0.2">
      <c r="A14" s="32" t="s">
        <v>2</v>
      </c>
      <c r="B14" s="32"/>
      <c r="C14" s="32"/>
      <c r="D14" s="3"/>
      <c r="E14" s="6"/>
      <c r="F14" s="2"/>
    </row>
    <row r="15" spans="1:6" ht="15.75" x14ac:dyDescent="0.2">
      <c r="A15" s="33">
        <v>158</v>
      </c>
      <c r="B15" s="33"/>
      <c r="C15" s="4" t="s">
        <v>151</v>
      </c>
      <c r="D15" s="5">
        <v>644917.89</v>
      </c>
      <c r="E15" s="6">
        <f t="shared" ref="E15" si="1">D15/12</f>
        <v>53743.157500000001</v>
      </c>
      <c r="F15" s="2"/>
    </row>
    <row r="16" spans="1:6" ht="15.75" customHeight="1" x14ac:dyDescent="0.2">
      <c r="A16" s="34" t="s">
        <v>214</v>
      </c>
      <c r="B16" s="35"/>
      <c r="C16" s="35"/>
      <c r="D16" s="35"/>
      <c r="E16" s="35"/>
      <c r="F16" s="36"/>
    </row>
    <row r="17" spans="1:6" ht="15.75" x14ac:dyDescent="0.2">
      <c r="A17" s="32" t="s">
        <v>8</v>
      </c>
      <c r="B17" s="32"/>
      <c r="C17" s="32"/>
      <c r="D17" s="3"/>
      <c r="E17" s="6"/>
      <c r="F17" s="2"/>
    </row>
    <row r="18" spans="1:6" ht="15.75" x14ac:dyDescent="0.2">
      <c r="A18" s="33">
        <v>56</v>
      </c>
      <c r="B18" s="33"/>
      <c r="C18" s="4" t="s">
        <v>62</v>
      </c>
      <c r="D18" s="5">
        <v>213386.23</v>
      </c>
      <c r="E18" s="6">
        <f t="shared" ref="E18" si="2">D18/12</f>
        <v>17782.185833333333</v>
      </c>
      <c r="F18" s="2"/>
    </row>
    <row r="19" spans="1:6" ht="15.75" x14ac:dyDescent="0.2">
      <c r="A19" s="32" t="s">
        <v>2</v>
      </c>
      <c r="B19" s="32"/>
      <c r="C19" s="32"/>
      <c r="D19" s="3"/>
      <c r="E19" s="6"/>
      <c r="F19" s="2"/>
    </row>
    <row r="20" spans="1:6" ht="31.5" x14ac:dyDescent="0.2">
      <c r="A20" s="33">
        <v>58</v>
      </c>
      <c r="B20" s="33"/>
      <c r="C20" s="4" t="s">
        <v>63</v>
      </c>
      <c r="D20" s="5">
        <v>260198.01</v>
      </c>
      <c r="E20" s="6">
        <f>D20/9</f>
        <v>28910.89</v>
      </c>
      <c r="F20" s="2" t="s">
        <v>156</v>
      </c>
    </row>
    <row r="21" spans="1:6" ht="15.75" x14ac:dyDescent="0.2">
      <c r="A21" s="34" t="s">
        <v>215</v>
      </c>
      <c r="B21" s="35"/>
      <c r="C21" s="35"/>
      <c r="D21" s="35"/>
      <c r="E21" s="35"/>
      <c r="F21" s="36"/>
    </row>
    <row r="22" spans="1:6" ht="15.75" x14ac:dyDescent="0.2">
      <c r="A22" s="32" t="s">
        <v>53</v>
      </c>
      <c r="B22" s="32"/>
      <c r="C22" s="32"/>
      <c r="D22" s="3"/>
      <c r="E22" s="6"/>
      <c r="F22" s="2"/>
    </row>
    <row r="23" spans="1:6" ht="31.5" x14ac:dyDescent="0.2">
      <c r="A23" s="33">
        <v>50</v>
      </c>
      <c r="B23" s="33"/>
      <c r="C23" s="4" t="s">
        <v>54</v>
      </c>
      <c r="D23" s="5">
        <v>612518.82999999996</v>
      </c>
      <c r="E23" s="6">
        <f t="shared" ref="E23:E26" si="3">D23/12</f>
        <v>51043.235833333332</v>
      </c>
      <c r="F23" s="2"/>
    </row>
    <row r="24" spans="1:6" ht="15.75" x14ac:dyDescent="0.2">
      <c r="A24" s="32" t="s">
        <v>55</v>
      </c>
      <c r="B24" s="32"/>
      <c r="C24" s="32"/>
      <c r="D24" s="3"/>
      <c r="E24" s="6"/>
      <c r="F24" s="2"/>
    </row>
    <row r="25" spans="1:6" ht="15.75" x14ac:dyDescent="0.2">
      <c r="A25" s="33">
        <v>51</v>
      </c>
      <c r="B25" s="33"/>
      <c r="C25" s="4" t="s">
        <v>56</v>
      </c>
      <c r="D25" s="5">
        <v>471253.63</v>
      </c>
      <c r="E25" s="6">
        <f t="shared" si="3"/>
        <v>39271.135833333334</v>
      </c>
      <c r="F25" s="2"/>
    </row>
    <row r="26" spans="1:6" ht="15.75" x14ac:dyDescent="0.2">
      <c r="A26" s="33">
        <v>52</v>
      </c>
      <c r="B26" s="33"/>
      <c r="C26" s="4" t="s">
        <v>57</v>
      </c>
      <c r="D26" s="5">
        <v>509922.2</v>
      </c>
      <c r="E26" s="6">
        <f t="shared" si="3"/>
        <v>42493.51666666667</v>
      </c>
      <c r="F26" s="2"/>
    </row>
    <row r="27" spans="1:6" ht="15.75" customHeight="1" x14ac:dyDescent="0.2">
      <c r="A27" s="34" t="s">
        <v>216</v>
      </c>
      <c r="B27" s="35"/>
      <c r="C27" s="35"/>
      <c r="D27" s="35"/>
      <c r="E27" s="35"/>
      <c r="F27" s="36"/>
    </row>
    <row r="28" spans="1:6" ht="15.75" x14ac:dyDescent="0.2">
      <c r="A28" s="32" t="s">
        <v>58</v>
      </c>
      <c r="B28" s="32"/>
      <c r="C28" s="32"/>
      <c r="D28" s="3"/>
      <c r="E28" s="6"/>
      <c r="F28" s="2"/>
    </row>
    <row r="29" spans="1:6" ht="31.5" x14ac:dyDescent="0.2">
      <c r="A29" s="33">
        <v>53</v>
      </c>
      <c r="B29" s="33"/>
      <c r="C29" s="4" t="s">
        <v>59</v>
      </c>
      <c r="D29" s="5">
        <v>260640</v>
      </c>
      <c r="E29" s="6">
        <f>D29/6</f>
        <v>43440</v>
      </c>
      <c r="F29" s="2" t="s">
        <v>166</v>
      </c>
    </row>
    <row r="30" spans="1:6" ht="15.75" x14ac:dyDescent="0.2">
      <c r="A30" s="32" t="s">
        <v>60</v>
      </c>
      <c r="B30" s="32"/>
      <c r="C30" s="32"/>
      <c r="D30" s="3"/>
      <c r="E30" s="6"/>
      <c r="F30" s="2"/>
    </row>
    <row r="31" spans="1:6" ht="31.5" x14ac:dyDescent="0.2">
      <c r="A31" s="33">
        <v>54</v>
      </c>
      <c r="B31" s="33"/>
      <c r="C31" s="4" t="s">
        <v>61</v>
      </c>
      <c r="D31" s="5">
        <v>401562.93</v>
      </c>
      <c r="E31" s="6">
        <f>D31/6</f>
        <v>66927.154999999999</v>
      </c>
      <c r="F31" s="2" t="s">
        <v>167</v>
      </c>
    </row>
    <row r="32" spans="1:6" ht="15.75" x14ac:dyDescent="0.2">
      <c r="A32" s="32" t="s">
        <v>8</v>
      </c>
      <c r="B32" s="32"/>
      <c r="C32" s="32"/>
      <c r="D32" s="3"/>
      <c r="E32" s="6"/>
      <c r="F32" s="2"/>
    </row>
    <row r="33" spans="1:6" ht="31.5" x14ac:dyDescent="0.2">
      <c r="A33" s="33">
        <v>134</v>
      </c>
      <c r="B33" s="33"/>
      <c r="C33" s="4" t="s">
        <v>132</v>
      </c>
      <c r="D33" s="5">
        <v>498489.06</v>
      </c>
      <c r="E33" s="6">
        <f t="shared" ref="E33" si="4">D33/12</f>
        <v>41540.754999999997</v>
      </c>
      <c r="F33" s="2"/>
    </row>
  </sheetData>
  <mergeCells count="33">
    <mergeCell ref="A5:F5"/>
    <mergeCell ref="A10:F10"/>
    <mergeCell ref="A16:F16"/>
    <mergeCell ref="A6:C6"/>
    <mergeCell ref="A7:B7"/>
    <mergeCell ref="A8:C8"/>
    <mergeCell ref="A9:B9"/>
    <mergeCell ref="A11:C11"/>
    <mergeCell ref="A12:B12"/>
    <mergeCell ref="A14:C14"/>
    <mergeCell ref="A15:B15"/>
    <mergeCell ref="A13:F13"/>
    <mergeCell ref="A25:B25"/>
    <mergeCell ref="A17:C17"/>
    <mergeCell ref="A18:B18"/>
    <mergeCell ref="A19:C19"/>
    <mergeCell ref="A20:B20"/>
    <mergeCell ref="A32:C32"/>
    <mergeCell ref="A33:B33"/>
    <mergeCell ref="A21:F21"/>
    <mergeCell ref="A27:F27"/>
    <mergeCell ref="A1:F1"/>
    <mergeCell ref="A2:F2"/>
    <mergeCell ref="B3:F3"/>
    <mergeCell ref="E4:F4"/>
    <mergeCell ref="A26:B26"/>
    <mergeCell ref="A28:C28"/>
    <mergeCell ref="A29:B29"/>
    <mergeCell ref="A30:C30"/>
    <mergeCell ref="A31:B31"/>
    <mergeCell ref="A22:C22"/>
    <mergeCell ref="A23:B23"/>
    <mergeCell ref="A24:C24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ДОУ</vt:lpstr>
      <vt:lpstr>Школы</vt:lpstr>
      <vt:lpstr>Допобр.прочие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2023-11-21T06:42:39Z</cp:lastPrinted>
  <dcterms:created xsi:type="dcterms:W3CDTF">2023-11-21T07:53:20Z</dcterms:created>
  <dcterms:modified xsi:type="dcterms:W3CDTF">2023-11-21T07:53:20Z</dcterms:modified>
</cp:coreProperties>
</file>