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filterPrivacy="1"/>
  <bookViews>
    <workbookView xWindow="0" yWindow="0" windowWidth="19440" windowHeight="12645" activeTab="2"/>
  </bookViews>
  <sheets>
    <sheet name="Приложение 9 " sheetId="17" r:id="rId1"/>
    <sheet name="Приложение 10" sheetId="8" r:id="rId2"/>
    <sheet name="Приложение 11 " sheetId="26" r:id="rId3"/>
    <sheet name="Приложение 12" sheetId="25" r:id="rId4"/>
  </sheets>
  <definedNames>
    <definedName name="_xlnm.Print_Area" localSheetId="1">'Приложение 10'!$A$1:$I$326</definedName>
    <definedName name="_xlnm.Print_Area" localSheetId="2">'Приложение 11 '!$A$1:$Q$938</definedName>
    <definedName name="_xlnm.Print_Area" localSheetId="3">'Приложение 12'!$A$1:$F$1575</definedName>
    <definedName name="_xlnm.Print_Area" localSheetId="0">'Приложение 9 '!$A$1:$E$403</definedName>
  </definedNames>
  <calcPr calcId="125725" iterateDelta="1E-4"/>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Q935" i="26"/>
  <c r="N935"/>
  <c r="Q934"/>
  <c r="N934"/>
  <c r="Q933"/>
  <c r="Q932"/>
  <c r="Q931"/>
  <c r="N931"/>
  <c r="Q930"/>
  <c r="N930"/>
  <c r="Q929"/>
  <c r="N929"/>
  <c r="Q928"/>
  <c r="N928"/>
  <c r="P927"/>
  <c r="N927"/>
  <c r="P926"/>
  <c r="N926"/>
  <c r="P925"/>
  <c r="N925"/>
  <c r="P924"/>
  <c r="N924"/>
  <c r="P923"/>
  <c r="N923"/>
  <c r="P922"/>
  <c r="N922"/>
  <c r="P921"/>
  <c r="N921"/>
  <c r="N920"/>
  <c r="P919"/>
  <c r="N919"/>
  <c r="P918"/>
  <c r="N918"/>
  <c r="P917"/>
  <c r="N917"/>
  <c r="P916"/>
  <c r="N916"/>
  <c r="P915"/>
  <c r="N915"/>
  <c r="P914"/>
  <c r="N914"/>
  <c r="P913"/>
  <c r="N913"/>
  <c r="P912"/>
  <c r="N912"/>
  <c r="P911"/>
  <c r="N911"/>
  <c r="P910"/>
  <c r="N910"/>
  <c r="P909"/>
  <c r="N909"/>
  <c r="P908"/>
  <c r="N908"/>
  <c r="Q907"/>
  <c r="N907"/>
  <c r="Q906"/>
  <c r="N906"/>
  <c r="Q905"/>
  <c r="N905"/>
  <c r="Q904"/>
  <c r="N904"/>
  <c r="Q903"/>
  <c r="N903"/>
  <c r="Q902"/>
  <c r="N902"/>
  <c r="Q901"/>
  <c r="N901"/>
  <c r="Q900"/>
  <c r="N900"/>
  <c r="Q899"/>
  <c r="N899"/>
  <c r="Q898"/>
  <c r="N898"/>
  <c r="P897"/>
  <c r="N897"/>
  <c r="P896"/>
  <c r="N896"/>
  <c r="P895"/>
  <c r="N895"/>
  <c r="Q894"/>
  <c r="N894"/>
  <c r="Q892"/>
  <c r="Q891"/>
  <c r="N891"/>
  <c r="Q890"/>
  <c r="N890"/>
  <c r="Q889"/>
  <c r="N889"/>
  <c r="Q888"/>
  <c r="N888"/>
  <c r="Q887"/>
  <c r="N887"/>
  <c r="Q886"/>
  <c r="N886"/>
  <c r="Q885"/>
  <c r="N885"/>
  <c r="N884"/>
  <c r="Q883"/>
  <c r="N883"/>
  <c r="Q882"/>
  <c r="N882"/>
  <c r="Q881"/>
  <c r="N881"/>
  <c r="N880"/>
  <c r="Q879"/>
  <c r="N879"/>
  <c r="Q878"/>
  <c r="N878"/>
  <c r="Q877"/>
  <c r="N877"/>
  <c r="Q876"/>
  <c r="N876"/>
  <c r="Q875"/>
  <c r="N875"/>
  <c r="Q874"/>
  <c r="N874"/>
  <c r="Q873"/>
  <c r="N873"/>
  <c r="Q872"/>
  <c r="N872"/>
  <c r="Q871"/>
  <c r="N871"/>
  <c r="Q870"/>
  <c r="N870"/>
  <c r="P868"/>
  <c r="N868"/>
  <c r="P867"/>
  <c r="N867"/>
  <c r="Q866"/>
  <c r="N866"/>
  <c r="Q865"/>
  <c r="N865"/>
  <c r="Q864"/>
  <c r="N864"/>
  <c r="Q863"/>
  <c r="N863"/>
  <c r="Q862"/>
  <c r="N862"/>
  <c r="Q861"/>
  <c r="N861"/>
  <c r="Q860"/>
  <c r="N860"/>
  <c r="Q859"/>
  <c r="N859"/>
  <c r="Q858"/>
  <c r="N858"/>
  <c r="Q857"/>
  <c r="N857"/>
  <c r="Q856"/>
  <c r="N856"/>
  <c r="Q855"/>
  <c r="N855"/>
  <c r="Q854"/>
  <c r="P852"/>
  <c r="N852"/>
  <c r="Q851"/>
  <c r="N851"/>
  <c r="Q850"/>
  <c r="N850"/>
  <c r="P849"/>
  <c r="N849"/>
  <c r="P848"/>
  <c r="N848"/>
  <c r="P847"/>
  <c r="N847"/>
  <c r="P846"/>
  <c r="N846"/>
  <c r="P845"/>
  <c r="N845"/>
  <c r="P844"/>
  <c r="N844"/>
  <c r="Q843"/>
  <c r="N843"/>
  <c r="Q842"/>
  <c r="N842"/>
  <c r="Q841"/>
  <c r="N841"/>
  <c r="P840"/>
  <c r="N840"/>
  <c r="Q839"/>
  <c r="N839"/>
  <c r="Q838"/>
  <c r="N838"/>
  <c r="Q837"/>
  <c r="N837"/>
  <c r="Q836"/>
  <c r="N836"/>
  <c r="Q835"/>
  <c r="N835"/>
  <c r="Q834"/>
  <c r="N834"/>
  <c r="Q833"/>
  <c r="N833"/>
  <c r="Q832"/>
  <c r="N832"/>
  <c r="Q831"/>
  <c r="N831"/>
  <c r="Q830"/>
  <c r="N830"/>
  <c r="Q829"/>
  <c r="N829"/>
  <c r="Q828"/>
  <c r="N828"/>
  <c r="Q827"/>
  <c r="P827"/>
  <c r="N827"/>
  <c r="Q826"/>
  <c r="N826"/>
  <c r="Q825"/>
  <c r="Q824"/>
  <c r="Q823"/>
  <c r="Q822"/>
  <c r="Q821"/>
  <c r="E821"/>
  <c r="E820"/>
  <c r="Q817"/>
  <c r="E817"/>
  <c r="N816"/>
  <c r="E816"/>
  <c r="Q813"/>
  <c r="Q812"/>
  <c r="N812"/>
  <c r="Q811"/>
  <c r="N811"/>
  <c r="Q810"/>
  <c r="E810"/>
  <c r="Q809"/>
  <c r="E807"/>
  <c r="E725" s="1"/>
  <c r="P804"/>
  <c r="P803"/>
  <c r="P802"/>
  <c r="P801"/>
  <c r="E801"/>
  <c r="P798"/>
  <c r="P797"/>
  <c r="N797"/>
  <c r="P796"/>
  <c r="N796"/>
  <c r="P795"/>
  <c r="E795"/>
  <c r="Q792"/>
  <c r="Q791"/>
  <c r="Q790"/>
  <c r="E789"/>
  <c r="E759" s="1"/>
  <c r="P786"/>
  <c r="N786"/>
  <c r="P785"/>
  <c r="P784"/>
  <c r="P783"/>
  <c r="E783"/>
  <c r="P781"/>
  <c r="P780"/>
  <c r="P779"/>
  <c r="P778"/>
  <c r="E777"/>
  <c r="Q774"/>
  <c r="N774"/>
  <c r="Q773"/>
  <c r="Q772"/>
  <c r="Q771"/>
  <c r="E771"/>
  <c r="Q768"/>
  <c r="P767"/>
  <c r="Q765"/>
  <c r="Q761"/>
  <c r="E764"/>
  <c r="P763"/>
  <c r="E763"/>
  <c r="Q762"/>
  <c r="P760"/>
  <c r="E760"/>
  <c r="P758"/>
  <c r="E758"/>
  <c r="P757"/>
  <c r="N757"/>
  <c r="Q756"/>
  <c r="E756"/>
  <c r="Q755"/>
  <c r="E755"/>
  <c r="P754"/>
  <c r="E754"/>
  <c r="E753"/>
  <c r="Q750"/>
  <c r="Q749"/>
  <c r="Q748"/>
  <c r="E747"/>
  <c r="Q744"/>
  <c r="N744"/>
  <c r="Q743"/>
  <c r="Q742"/>
  <c r="Q741"/>
  <c r="E741"/>
  <c r="Q739"/>
  <c r="E738"/>
  <c r="Q737"/>
  <c r="E737"/>
  <c r="Q734"/>
  <c r="E734"/>
  <c r="P733"/>
  <c r="N733"/>
  <c r="P732"/>
  <c r="N732"/>
  <c r="Q731"/>
  <c r="N731"/>
  <c r="Q730"/>
  <c r="N730"/>
  <c r="E730"/>
  <c r="P729"/>
  <c r="N729"/>
  <c r="E729"/>
  <c r="Q728"/>
  <c r="E728"/>
  <c r="P726"/>
  <c r="N726"/>
  <c r="Q725"/>
  <c r="N725"/>
  <c r="Q724"/>
  <c r="E724"/>
  <c r="Q723"/>
  <c r="N723"/>
  <c r="E723"/>
  <c r="Q722"/>
  <c r="N722"/>
  <c r="E722"/>
  <c r="Q721"/>
  <c r="Q720"/>
  <c r="Q719"/>
  <c r="N719"/>
  <c r="Q718"/>
  <c r="N718"/>
  <c r="Q717"/>
  <c r="N717"/>
  <c r="Q716"/>
  <c r="N716"/>
  <c r="Q715"/>
  <c r="N715"/>
  <c r="Q714"/>
  <c r="N714"/>
  <c r="Q713"/>
  <c r="N713"/>
  <c r="Q712"/>
  <c r="N712"/>
  <c r="Q711"/>
  <c r="N711"/>
  <c r="Q710"/>
  <c r="N710"/>
  <c r="Q709"/>
  <c r="N709"/>
  <c r="Q708"/>
  <c r="N708"/>
  <c r="Q707"/>
  <c r="N707"/>
  <c r="Q706"/>
  <c r="N706"/>
  <c r="Q705"/>
  <c r="N705"/>
  <c r="Q704"/>
  <c r="N704"/>
  <c r="Q703"/>
  <c r="N703"/>
  <c r="Q702"/>
  <c r="N702"/>
  <c r="Q701"/>
  <c r="N701"/>
  <c r="Q700"/>
  <c r="N700"/>
  <c r="Q699"/>
  <c r="N699"/>
  <c r="N698"/>
  <c r="Q697"/>
  <c r="N697"/>
  <c r="N696"/>
  <c r="Q695"/>
  <c r="Q694"/>
  <c r="Q693"/>
  <c r="N693"/>
  <c r="Q692"/>
  <c r="N692"/>
  <c r="Q691"/>
  <c r="N691"/>
  <c r="Q690"/>
  <c r="N690"/>
  <c r="Q689"/>
  <c r="N689"/>
  <c r="Q688"/>
  <c r="N688"/>
  <c r="Q687"/>
  <c r="N687"/>
  <c r="Q686"/>
  <c r="N686"/>
  <c r="Q685"/>
  <c r="Q684"/>
  <c r="Q683"/>
  <c r="N683"/>
  <c r="Q682"/>
  <c r="N682"/>
  <c r="N681"/>
  <c r="Q680"/>
  <c r="N680"/>
  <c r="Q679"/>
  <c r="N679"/>
  <c r="Q674"/>
  <c r="N674"/>
  <c r="Q673"/>
  <c r="N673"/>
  <c r="Q672"/>
  <c r="N672"/>
  <c r="Q671"/>
  <c r="N671"/>
  <c r="Q670"/>
  <c r="N670"/>
  <c r="Q669"/>
  <c r="N669"/>
  <c r="Q668"/>
  <c r="N668"/>
  <c r="Q667"/>
  <c r="N667"/>
  <c r="Q666"/>
  <c r="P666"/>
  <c r="N666"/>
  <c r="Q665"/>
  <c r="P665"/>
  <c r="N665"/>
  <c r="Q664"/>
  <c r="N664"/>
  <c r="Q663"/>
  <c r="P663"/>
  <c r="N663"/>
  <c r="P662"/>
  <c r="P660"/>
  <c r="N660"/>
  <c r="P659"/>
  <c r="N659"/>
  <c r="Q658"/>
  <c r="N658"/>
  <c r="Q657"/>
  <c r="N657"/>
  <c r="Q655"/>
  <c r="N655"/>
  <c r="Q654"/>
  <c r="Q653"/>
  <c r="N653"/>
  <c r="Q652"/>
  <c r="P652"/>
  <c r="N652"/>
  <c r="Q650"/>
  <c r="Q649"/>
  <c r="N649"/>
  <c r="Q647"/>
  <c r="P647"/>
  <c r="O647"/>
  <c r="N647"/>
  <c r="Q646"/>
  <c r="P646"/>
  <c r="O646"/>
  <c r="N646"/>
  <c r="Q645"/>
  <c r="P645"/>
  <c r="O645"/>
  <c r="N645"/>
  <c r="Q644"/>
  <c r="P644"/>
  <c r="O644"/>
  <c r="N644"/>
  <c r="Q643"/>
  <c r="P643"/>
  <c r="O643"/>
  <c r="N643"/>
  <c r="Q642"/>
  <c r="P642"/>
  <c r="O642"/>
  <c r="N642"/>
  <c r="P641"/>
  <c r="N641"/>
  <c r="P640"/>
  <c r="N640"/>
  <c r="P639"/>
  <c r="N639"/>
  <c r="P638"/>
  <c r="N638"/>
  <c r="P637"/>
  <c r="N637"/>
  <c r="P636"/>
  <c r="N636"/>
  <c r="P635"/>
  <c r="N635"/>
  <c r="P634"/>
  <c r="N634"/>
  <c r="P633"/>
  <c r="N633"/>
  <c r="Q632"/>
  <c r="N632"/>
  <c r="Q631"/>
  <c r="N631"/>
  <c r="Q630"/>
  <c r="N630"/>
  <c r="Q629"/>
  <c r="N629"/>
  <c r="Q628"/>
  <c r="N628"/>
  <c r="Q627"/>
  <c r="N627"/>
  <c r="Q626"/>
  <c r="N626"/>
  <c r="Q625"/>
  <c r="N625"/>
  <c r="Q624"/>
  <c r="N624"/>
  <c r="Q623"/>
  <c r="N623"/>
  <c r="Q622"/>
  <c r="N622"/>
  <c r="Q621"/>
  <c r="N621"/>
  <c r="Q620"/>
  <c r="N620"/>
  <c r="Q619"/>
  <c r="N619"/>
  <c r="Q618"/>
  <c r="N618"/>
  <c r="Q617"/>
  <c r="N617"/>
  <c r="Q616"/>
  <c r="N616"/>
  <c r="Q615"/>
  <c r="N615"/>
  <c r="Q614"/>
  <c r="N614"/>
  <c r="Q613"/>
  <c r="N613"/>
  <c r="Q612"/>
  <c r="N612"/>
  <c r="Q611"/>
  <c r="N611"/>
  <c r="Q610"/>
  <c r="N610"/>
  <c r="Q609"/>
  <c r="P609"/>
  <c r="O609"/>
  <c r="N609"/>
  <c r="P608"/>
  <c r="N608"/>
  <c r="Q607"/>
  <c r="N607"/>
  <c r="Q606"/>
  <c r="N606"/>
  <c r="Q605"/>
  <c r="N605"/>
  <c r="Q604"/>
  <c r="N604"/>
  <c r="Q603"/>
  <c r="N603"/>
  <c r="Q602"/>
  <c r="N602"/>
  <c r="Q601"/>
  <c r="P601"/>
  <c r="O601"/>
  <c r="N601"/>
  <c r="Q600"/>
  <c r="P600"/>
  <c r="O600"/>
  <c r="N600"/>
  <c r="Q599"/>
  <c r="P599"/>
  <c r="O599"/>
  <c r="N599"/>
  <c r="Q598"/>
  <c r="P598"/>
  <c r="O598"/>
  <c r="N598"/>
  <c r="Q597"/>
  <c r="N597"/>
  <c r="Q596"/>
  <c r="N596"/>
  <c r="Q595"/>
  <c r="N595"/>
  <c r="Q594"/>
  <c r="N594"/>
  <c r="Q593"/>
  <c r="N593"/>
  <c r="Q592"/>
  <c r="N592"/>
  <c r="Q591"/>
  <c r="N591"/>
  <c r="Q590"/>
  <c r="N590"/>
  <c r="Q589"/>
  <c r="N589"/>
  <c r="Q588"/>
  <c r="N588"/>
  <c r="Q587"/>
  <c r="N587"/>
  <c r="Q586"/>
  <c r="N586"/>
  <c r="Q585"/>
  <c r="N585"/>
  <c r="Q584"/>
  <c r="N584"/>
  <c r="Q583"/>
  <c r="N583"/>
  <c r="Q582"/>
  <c r="N582"/>
  <c r="Q581"/>
  <c r="N581"/>
  <c r="Q580"/>
  <c r="N580"/>
  <c r="Q579"/>
  <c r="N579"/>
  <c r="Q578"/>
  <c r="N578"/>
  <c r="Q577"/>
  <c r="N577"/>
  <c r="Q576"/>
  <c r="N576"/>
  <c r="Q575"/>
  <c r="P575"/>
  <c r="O575"/>
  <c r="N575"/>
  <c r="Q574"/>
  <c r="N574"/>
  <c r="Q573"/>
  <c r="N573"/>
  <c r="Q572"/>
  <c r="N572"/>
  <c r="Q571"/>
  <c r="N571"/>
  <c r="Q570"/>
  <c r="N570"/>
  <c r="Q569"/>
  <c r="P569"/>
  <c r="O569"/>
  <c r="N569"/>
  <c r="Q568"/>
  <c r="P568"/>
  <c r="O568"/>
  <c r="N568"/>
  <c r="Q567"/>
  <c r="P567"/>
  <c r="O567"/>
  <c r="N567"/>
  <c r="Q566"/>
  <c r="N566"/>
  <c r="Q565"/>
  <c r="N565"/>
  <c r="Q564"/>
  <c r="N564"/>
  <c r="Q563"/>
  <c r="N563"/>
  <c r="Q562"/>
  <c r="N562"/>
  <c r="Q561"/>
  <c r="P561"/>
  <c r="O561"/>
  <c r="N561"/>
  <c r="Q560"/>
  <c r="O560"/>
  <c r="N560"/>
  <c r="Q559"/>
  <c r="N559"/>
  <c r="Q558"/>
  <c r="N558"/>
  <c r="N557"/>
  <c r="Q556"/>
  <c r="N556"/>
  <c r="Q555"/>
  <c r="Q554"/>
  <c r="Q553"/>
  <c r="N553"/>
  <c r="Q552"/>
  <c r="Q551"/>
  <c r="Q550"/>
  <c r="N550"/>
  <c r="Q549"/>
  <c r="N549"/>
  <c r="Q548"/>
  <c r="Q547"/>
  <c r="Q546"/>
  <c r="Q545"/>
  <c r="N545"/>
  <c r="Q544"/>
  <c r="N544"/>
  <c r="Q543"/>
  <c r="N543"/>
  <c r="Q541"/>
  <c r="N541"/>
  <c r="Q540"/>
  <c r="P540"/>
  <c r="N540"/>
  <c r="Q539"/>
  <c r="P539"/>
  <c r="N539"/>
  <c r="Q538"/>
  <c r="P538"/>
  <c r="N538"/>
  <c r="Q537"/>
  <c r="P537"/>
  <c r="N537"/>
  <c r="Q536"/>
  <c r="P536"/>
  <c r="N536"/>
  <c r="Q535"/>
  <c r="P535"/>
  <c r="N535"/>
  <c r="Q534"/>
  <c r="N534"/>
  <c r="Q533"/>
  <c r="N533"/>
  <c r="N532"/>
  <c r="Q531"/>
  <c r="N531"/>
  <c r="Q530"/>
  <c r="Q529"/>
  <c r="Q528"/>
  <c r="N528"/>
  <c r="Q527"/>
  <c r="N527"/>
  <c r="Q526"/>
  <c r="N526"/>
  <c r="Q525"/>
  <c r="N525"/>
  <c r="Q524"/>
  <c r="N524"/>
  <c r="Q523"/>
  <c r="N523"/>
  <c r="Q522"/>
  <c r="Q521"/>
  <c r="N521"/>
  <c r="Q520"/>
  <c r="N520"/>
  <c r="Q519"/>
  <c r="Q518"/>
  <c r="N518"/>
  <c r="Q517"/>
  <c r="Q516"/>
  <c r="Q515"/>
  <c r="Q514"/>
  <c r="Q513"/>
  <c r="Q512"/>
  <c r="Q511"/>
  <c r="Q510"/>
  <c r="Q509"/>
  <c r="Q508"/>
  <c r="Q507"/>
  <c r="Q506"/>
  <c r="N506"/>
  <c r="Q505"/>
  <c r="N505"/>
  <c r="Q504"/>
  <c r="Q503"/>
  <c r="N503"/>
  <c r="Q502"/>
  <c r="N502"/>
  <c r="Q501"/>
  <c r="N501"/>
  <c r="Q500"/>
  <c r="N500"/>
  <c r="Q499"/>
  <c r="N499"/>
  <c r="Q498"/>
  <c r="Q497"/>
  <c r="N497"/>
  <c r="Q496"/>
  <c r="N496"/>
  <c r="Q495"/>
  <c r="Q494"/>
  <c r="Q493"/>
  <c r="N493"/>
  <c r="Q492"/>
  <c r="N492"/>
  <c r="Q491"/>
  <c r="N491"/>
  <c r="Q490"/>
  <c r="Q489"/>
  <c r="P489"/>
  <c r="N489"/>
  <c r="Q488"/>
  <c r="P488"/>
  <c r="N488"/>
  <c r="Q487"/>
  <c r="N487"/>
  <c r="Q486"/>
  <c r="Q485"/>
  <c r="N485"/>
  <c r="Q484"/>
  <c r="Q483"/>
  <c r="N483"/>
  <c r="Q482"/>
  <c r="N482"/>
  <c r="Q481"/>
  <c r="Q480"/>
  <c r="N480"/>
  <c r="Q479"/>
  <c r="N479"/>
  <c r="P477"/>
  <c r="Q476"/>
  <c r="P476"/>
  <c r="O476"/>
  <c r="N476"/>
  <c r="Q475"/>
  <c r="P475"/>
  <c r="O475"/>
  <c r="N475"/>
  <c r="Q474"/>
  <c r="P474"/>
  <c r="O474"/>
  <c r="N474"/>
  <c r="Q473"/>
  <c r="P473"/>
  <c r="O473"/>
  <c r="N473"/>
  <c r="Q472"/>
  <c r="P472"/>
  <c r="O472"/>
  <c r="N472"/>
  <c r="Q471"/>
  <c r="P471"/>
  <c r="O471"/>
  <c r="N471"/>
  <c r="Q470"/>
  <c r="N470"/>
  <c r="Q469"/>
  <c r="N469"/>
  <c r="Q468"/>
  <c r="N468"/>
  <c r="Q467"/>
  <c r="P467"/>
  <c r="O467"/>
  <c r="N467"/>
  <c r="Q466"/>
  <c r="P466"/>
  <c r="O466"/>
  <c r="N466"/>
  <c r="Q465"/>
  <c r="N465"/>
  <c r="P464"/>
  <c r="Q464"/>
  <c r="O464"/>
  <c r="N464"/>
  <c r="P463"/>
  <c r="O463"/>
  <c r="Q463"/>
  <c r="N463"/>
  <c r="Q462"/>
  <c r="N462"/>
  <c r="Q461"/>
  <c r="N461"/>
  <c r="Q460"/>
  <c r="N460"/>
  <c r="Q459"/>
  <c r="N459"/>
  <c r="Q458"/>
  <c r="N458"/>
  <c r="Q457"/>
  <c r="N457"/>
  <c r="Q456"/>
  <c r="N456"/>
  <c r="Q455"/>
  <c r="N455"/>
  <c r="Q454"/>
  <c r="N454"/>
  <c r="Q453"/>
  <c r="N453"/>
  <c r="Q452"/>
  <c r="N452"/>
  <c r="Q451"/>
  <c r="N451"/>
  <c r="Q450"/>
  <c r="N450"/>
  <c r="Q449"/>
  <c r="N449"/>
  <c r="Q448"/>
  <c r="N448"/>
  <c r="Q447"/>
  <c r="N447"/>
  <c r="Q446"/>
  <c r="N446"/>
  <c r="Q445"/>
  <c r="N445"/>
  <c r="Q444"/>
  <c r="N444"/>
  <c r="Q443"/>
  <c r="N443"/>
  <c r="Q442"/>
  <c r="N442"/>
  <c r="Q441"/>
  <c r="N441"/>
  <c r="Q440"/>
  <c r="N440"/>
  <c r="Q439"/>
  <c r="N439"/>
  <c r="Q438"/>
  <c r="N438"/>
  <c r="Q437"/>
  <c r="N437"/>
  <c r="Q436"/>
  <c r="P436"/>
  <c r="O436"/>
  <c r="N436"/>
  <c r="Q435"/>
  <c r="P435"/>
  <c r="O435"/>
  <c r="N435"/>
  <c r="Q434"/>
  <c r="P434"/>
  <c r="O434"/>
  <c r="N434"/>
  <c r="Q433"/>
  <c r="P433"/>
  <c r="O433"/>
  <c r="N433"/>
  <c r="Q432"/>
  <c r="P432"/>
  <c r="O432"/>
  <c r="N432"/>
  <c r="Q431"/>
  <c r="P431"/>
  <c r="O431"/>
  <c r="N431"/>
  <c r="Q430"/>
  <c r="N430"/>
  <c r="Q429"/>
  <c r="N429"/>
  <c r="Q428"/>
  <c r="N428"/>
  <c r="Q427"/>
  <c r="N427"/>
  <c r="Q426"/>
  <c r="P426"/>
  <c r="O426"/>
  <c r="N426"/>
  <c r="Q425"/>
  <c r="P425"/>
  <c r="O425"/>
  <c r="N425"/>
  <c r="Q424"/>
  <c r="P424"/>
  <c r="O424"/>
  <c r="Q423"/>
  <c r="N423"/>
  <c r="Q422"/>
  <c r="N422"/>
  <c r="Q421"/>
  <c r="N421"/>
  <c r="Q420"/>
  <c r="O420"/>
  <c r="Q419"/>
  <c r="N419"/>
  <c r="Q418"/>
  <c r="N418"/>
  <c r="Q417"/>
  <c r="N417"/>
  <c r="Q416"/>
  <c r="N416"/>
  <c r="Q415"/>
  <c r="N415"/>
  <c r="Q414"/>
  <c r="N414"/>
  <c r="Q413"/>
  <c r="N413"/>
  <c r="Q412"/>
  <c r="N412"/>
  <c r="Q411"/>
  <c r="N411"/>
  <c r="Q410"/>
  <c r="N410"/>
  <c r="Q409"/>
  <c r="N409"/>
  <c r="Q408"/>
  <c r="N408"/>
  <c r="Q407"/>
  <c r="N407"/>
  <c r="Q406"/>
  <c r="N406"/>
  <c r="Q405"/>
  <c r="N405"/>
  <c r="Q404"/>
  <c r="N404"/>
  <c r="Q403"/>
  <c r="N402"/>
  <c r="Q402"/>
  <c r="Q401"/>
  <c r="N401"/>
  <c r="Q400"/>
  <c r="N400"/>
  <c r="Q399"/>
  <c r="N399"/>
  <c r="Q398"/>
  <c r="N398"/>
  <c r="Q397"/>
  <c r="N397"/>
  <c r="Q396"/>
  <c r="N396"/>
  <c r="Q395"/>
  <c r="P395"/>
  <c r="O395"/>
  <c r="N395"/>
  <c r="Q394"/>
  <c r="P394"/>
  <c r="O394"/>
  <c r="N394"/>
  <c r="Q393"/>
  <c r="N393"/>
  <c r="Q392"/>
  <c r="P392"/>
  <c r="O392"/>
  <c r="N392"/>
  <c r="Q391"/>
  <c r="P391"/>
  <c r="O391"/>
  <c r="N391"/>
  <c r="Q390"/>
  <c r="P390"/>
  <c r="O390"/>
  <c r="N390"/>
  <c r="Q389"/>
  <c r="N389"/>
  <c r="Q388"/>
  <c r="N388"/>
  <c r="Q387"/>
  <c r="N387"/>
  <c r="Q386"/>
  <c r="N386"/>
  <c r="Q385"/>
  <c r="N385"/>
  <c r="Q384"/>
  <c r="N384"/>
  <c r="Q383"/>
  <c r="N383"/>
  <c r="Q382"/>
  <c r="N382"/>
  <c r="Q381"/>
  <c r="N381"/>
  <c r="Q380"/>
  <c r="N372"/>
  <c r="Q379"/>
  <c r="N379"/>
  <c r="Q378"/>
  <c r="N378"/>
  <c r="Q377"/>
  <c r="N377"/>
  <c r="Q376"/>
  <c r="N376"/>
  <c r="Q375"/>
  <c r="N375"/>
  <c r="Q374"/>
  <c r="N374"/>
  <c r="Q373"/>
  <c r="N373"/>
  <c r="P372"/>
  <c r="Q372"/>
  <c r="O372"/>
  <c r="Q371"/>
  <c r="N371"/>
  <c r="Q370"/>
  <c r="N370"/>
  <c r="Q369"/>
  <c r="N369"/>
  <c r="Q368"/>
  <c r="N368"/>
  <c r="Q367"/>
  <c r="N367"/>
  <c r="Q366"/>
  <c r="N366"/>
  <c r="Q365"/>
  <c r="N365"/>
  <c r="Q364"/>
  <c r="N364"/>
  <c r="Q363"/>
  <c r="N363"/>
  <c r="P356"/>
  <c r="P355"/>
  <c r="P354"/>
  <c r="Q353"/>
  <c r="P353"/>
  <c r="O353"/>
  <c r="N353"/>
  <c r="Q352"/>
  <c r="P352"/>
  <c r="O352"/>
  <c r="N352"/>
  <c r="Q351"/>
  <c r="P351"/>
  <c r="O351"/>
  <c r="N351"/>
  <c r="P350"/>
  <c r="Q349"/>
  <c r="P349"/>
  <c r="O349"/>
  <c r="N349"/>
  <c r="Q348"/>
  <c r="P348"/>
  <c r="O348"/>
  <c r="P347"/>
  <c r="N347"/>
  <c r="Q345"/>
  <c r="P345"/>
  <c r="N345"/>
  <c r="P344"/>
  <c r="K11"/>
  <c r="N344"/>
  <c r="G11"/>
  <c r="Q342"/>
  <c r="N342"/>
  <c r="Q341"/>
  <c r="N341"/>
  <c r="Q340"/>
  <c r="N340"/>
  <c r="Q339"/>
  <c r="N339"/>
  <c r="Q338"/>
  <c r="N338"/>
  <c r="Q337"/>
  <c r="N337"/>
  <c r="Q336"/>
  <c r="N336"/>
  <c r="Q335"/>
  <c r="N335"/>
  <c r="Q334"/>
  <c r="N334"/>
  <c r="Q333"/>
  <c r="N333"/>
  <c r="Q332"/>
  <c r="N332"/>
  <c r="Q331"/>
  <c r="N331"/>
  <c r="Q330"/>
  <c r="N330"/>
  <c r="Q329"/>
  <c r="N329"/>
  <c r="Q328"/>
  <c r="N328"/>
  <c r="Q327"/>
  <c r="N327"/>
  <c r="Q326"/>
  <c r="N326"/>
  <c r="Q325"/>
  <c r="N325"/>
  <c r="Q324"/>
  <c r="N324"/>
  <c r="Q323"/>
  <c r="N323"/>
  <c r="Q322"/>
  <c r="N322"/>
  <c r="Q321"/>
  <c r="N321"/>
  <c r="Q320"/>
  <c r="N320"/>
  <c r="Q319"/>
  <c r="N319"/>
  <c r="Q318"/>
  <c r="N318"/>
  <c r="Q317"/>
  <c r="N317"/>
  <c r="Q316"/>
  <c r="N316"/>
  <c r="Q315"/>
  <c r="P314"/>
  <c r="N314"/>
  <c r="P313"/>
  <c r="N313"/>
  <c r="P312"/>
  <c r="N312"/>
  <c r="P311"/>
  <c r="N311"/>
  <c r="P310"/>
  <c r="N310"/>
  <c r="P309"/>
  <c r="N309"/>
  <c r="P308"/>
  <c r="N308"/>
  <c r="P307"/>
  <c r="N307"/>
  <c r="P306"/>
  <c r="N306"/>
  <c r="O305"/>
  <c r="N305"/>
  <c r="O304"/>
  <c r="N304"/>
  <c r="O303"/>
  <c r="N303"/>
  <c r="P302"/>
  <c r="N302"/>
  <c r="P301"/>
  <c r="N301"/>
  <c r="P300"/>
  <c r="N300"/>
  <c r="P299"/>
  <c r="N299"/>
  <c r="P298"/>
  <c r="N298"/>
  <c r="P297"/>
  <c r="N297"/>
  <c r="P296"/>
  <c r="N296"/>
  <c r="O295"/>
  <c r="N295"/>
  <c r="P294"/>
  <c r="N294"/>
  <c r="P293"/>
  <c r="N293"/>
  <c r="O292"/>
  <c r="O291"/>
  <c r="Q290"/>
  <c r="N290"/>
  <c r="Q289"/>
  <c r="N289"/>
  <c r="Q288"/>
  <c r="N288"/>
  <c r="Q287"/>
  <c r="N287"/>
  <c r="Q286"/>
  <c r="N286"/>
  <c r="Q285"/>
  <c r="N285"/>
  <c r="Q284"/>
  <c r="N284"/>
  <c r="Q283"/>
  <c r="N283"/>
  <c r="Q282"/>
  <c r="N282"/>
  <c r="Q281"/>
  <c r="N281"/>
  <c r="Q280"/>
  <c r="N280"/>
  <c r="Q279"/>
  <c r="N279"/>
  <c r="Q278"/>
  <c r="N278"/>
  <c r="Q277"/>
  <c r="N277"/>
  <c r="Q276"/>
  <c r="N276"/>
  <c r="Q275"/>
  <c r="N275"/>
  <c r="Q274"/>
  <c r="N274"/>
  <c r="Q273"/>
  <c r="N273"/>
  <c r="Q272"/>
  <c r="N272"/>
  <c r="Q271"/>
  <c r="N271"/>
  <c r="P270"/>
  <c r="N270"/>
  <c r="P269"/>
  <c r="N269"/>
  <c r="P268"/>
  <c r="N268"/>
  <c r="P267"/>
  <c r="N267"/>
  <c r="P266"/>
  <c r="N266"/>
  <c r="P265"/>
  <c r="N265"/>
  <c r="P264"/>
  <c r="N264"/>
  <c r="Q263"/>
  <c r="P263"/>
  <c r="N263"/>
  <c r="Q262"/>
  <c r="P262"/>
  <c r="N262"/>
  <c r="Q261"/>
  <c r="P261"/>
  <c r="N261"/>
  <c r="P260"/>
  <c r="N260"/>
  <c r="Q259"/>
  <c r="P259"/>
  <c r="N259"/>
  <c r="Q258"/>
  <c r="P258"/>
  <c r="N258"/>
  <c r="Q257"/>
  <c r="P257"/>
  <c r="N257"/>
  <c r="Q256"/>
  <c r="N256"/>
  <c r="Q255"/>
  <c r="N255"/>
  <c r="Q254"/>
  <c r="N254"/>
  <c r="Q253"/>
  <c r="N253"/>
  <c r="Q252"/>
  <c r="N252"/>
  <c r="Q251"/>
  <c r="N251"/>
  <c r="Q250"/>
  <c r="N250"/>
  <c r="Q249"/>
  <c r="N249"/>
  <c r="Q248"/>
  <c r="N248"/>
  <c r="P247"/>
  <c r="N247"/>
  <c r="P246"/>
  <c r="N246"/>
  <c r="P245"/>
  <c r="N245"/>
  <c r="Q244"/>
  <c r="P244"/>
  <c r="N244"/>
  <c r="P243"/>
  <c r="N243"/>
  <c r="Q242"/>
  <c r="P242"/>
  <c r="N242"/>
  <c r="Q241"/>
  <c r="N241"/>
  <c r="Q240"/>
  <c r="N240"/>
  <c r="Q239"/>
  <c r="N239"/>
  <c r="Q238"/>
  <c r="N238"/>
  <c r="Q237"/>
  <c r="N237"/>
  <c r="Q236"/>
  <c r="N235"/>
  <c r="Q235"/>
  <c r="Q234"/>
  <c r="P234"/>
  <c r="N234"/>
  <c r="Q233"/>
  <c r="P233"/>
  <c r="N233"/>
  <c r="Q232"/>
  <c r="P232"/>
  <c r="N232"/>
  <c r="Q231"/>
  <c r="P231"/>
  <c r="N231"/>
  <c r="Q230"/>
  <c r="P230"/>
  <c r="N230"/>
  <c r="Q229"/>
  <c r="P229"/>
  <c r="N229"/>
  <c r="Q228"/>
  <c r="P228"/>
  <c r="O228"/>
  <c r="N228"/>
  <c r="Q227"/>
  <c r="P227"/>
  <c r="O227"/>
  <c r="N227"/>
  <c r="Q226"/>
  <c r="P226"/>
  <c r="O226"/>
  <c r="N226"/>
  <c r="Q225"/>
  <c r="N225"/>
  <c r="Q224"/>
  <c r="N224"/>
  <c r="Q223"/>
  <c r="N223"/>
  <c r="Q222"/>
  <c r="N222"/>
  <c r="Q221"/>
  <c r="N221"/>
  <c r="Q220"/>
  <c r="P220"/>
  <c r="N220"/>
  <c r="Q219"/>
  <c r="P219"/>
  <c r="N219"/>
  <c r="Q218"/>
  <c r="P218"/>
  <c r="O218"/>
  <c r="N218"/>
  <c r="Q217"/>
  <c r="N217"/>
  <c r="Q216"/>
  <c r="N216"/>
  <c r="Q215"/>
  <c r="N215"/>
  <c r="O214"/>
  <c r="Q214"/>
  <c r="P214"/>
  <c r="N214"/>
  <c r="O213"/>
  <c r="Q213"/>
  <c r="P213"/>
  <c r="N213"/>
  <c r="P212"/>
  <c r="N212"/>
  <c r="P211"/>
  <c r="N211"/>
  <c r="P210"/>
  <c r="N210"/>
  <c r="P209"/>
  <c r="N209"/>
  <c r="Q208"/>
  <c r="P208"/>
  <c r="O208"/>
  <c r="N208"/>
  <c r="Q207"/>
  <c r="P207"/>
  <c r="O207"/>
  <c r="N207"/>
  <c r="Q206"/>
  <c r="P206"/>
  <c r="O206"/>
  <c r="N206"/>
  <c r="Q205"/>
  <c r="P205"/>
  <c r="O205"/>
  <c r="N205"/>
  <c r="O204"/>
  <c r="N204"/>
  <c r="O203"/>
  <c r="N203"/>
  <c r="O202"/>
  <c r="N202"/>
  <c r="O201"/>
  <c r="N201"/>
  <c r="P200"/>
  <c r="N200"/>
  <c r="P199"/>
  <c r="N199"/>
  <c r="P198"/>
  <c r="N198"/>
  <c r="P197"/>
  <c r="N197"/>
  <c r="Q196"/>
  <c r="P196"/>
  <c r="O196"/>
  <c r="N196"/>
  <c r="Q195"/>
  <c r="P195"/>
  <c r="O195"/>
  <c r="N195"/>
  <c r="Q194"/>
  <c r="P194"/>
  <c r="O194"/>
  <c r="N194"/>
  <c r="Q193"/>
  <c r="P193"/>
  <c r="O193"/>
  <c r="N193"/>
  <c r="Q192"/>
  <c r="P192"/>
  <c r="O192"/>
  <c r="N192"/>
  <c r="Q191"/>
  <c r="P191"/>
  <c r="O191"/>
  <c r="N191"/>
  <c r="Q190"/>
  <c r="P190"/>
  <c r="O190"/>
  <c r="N190"/>
  <c r="P189"/>
  <c r="N189"/>
  <c r="P188"/>
  <c r="N188"/>
  <c r="P187"/>
  <c r="N187"/>
  <c r="P186"/>
  <c r="N186"/>
  <c r="P185"/>
  <c r="N185"/>
  <c r="P184"/>
  <c r="N184"/>
  <c r="P183"/>
  <c r="N183"/>
  <c r="Q182"/>
  <c r="P182"/>
  <c r="N182"/>
  <c r="Q181"/>
  <c r="P181"/>
  <c r="N181"/>
  <c r="Q180"/>
  <c r="P180"/>
  <c r="N180"/>
  <c r="Q179"/>
  <c r="P179"/>
  <c r="N179"/>
  <c r="Q178"/>
  <c r="P178"/>
  <c r="N178"/>
  <c r="Q177"/>
  <c r="P177"/>
  <c r="N177"/>
  <c r="P176"/>
  <c r="N176"/>
  <c r="Q175"/>
  <c r="P175"/>
  <c r="N175"/>
  <c r="Q174"/>
  <c r="P174"/>
  <c r="N174"/>
  <c r="Q173"/>
  <c r="P173"/>
  <c r="N173"/>
  <c r="Q172"/>
  <c r="P172"/>
  <c r="N172"/>
  <c r="Q171"/>
  <c r="P171"/>
  <c r="N171"/>
  <c r="Q170"/>
  <c r="P170"/>
  <c r="N170"/>
  <c r="Q169"/>
  <c r="P169"/>
  <c r="N169"/>
  <c r="Q168"/>
  <c r="P168"/>
  <c r="N168"/>
  <c r="Q167"/>
  <c r="P167"/>
  <c r="N167"/>
  <c r="Q166"/>
  <c r="P166"/>
  <c r="N166"/>
  <c r="Q165"/>
  <c r="N165"/>
  <c r="P165"/>
  <c r="Q164"/>
  <c r="N164"/>
  <c r="P164"/>
  <c r="P163"/>
  <c r="N163"/>
  <c r="P162"/>
  <c r="N162"/>
  <c r="P161"/>
  <c r="N161"/>
  <c r="P160"/>
  <c r="N160"/>
  <c r="P159"/>
  <c r="N159"/>
  <c r="Q158"/>
  <c r="N158"/>
  <c r="Q157"/>
  <c r="N157"/>
  <c r="Q156"/>
  <c r="N156"/>
  <c r="Q155"/>
  <c r="N155"/>
  <c r="Q154"/>
  <c r="N154"/>
  <c r="Q153"/>
  <c r="N153"/>
  <c r="Q152"/>
  <c r="N152"/>
  <c r="Q151"/>
  <c r="N151"/>
  <c r="Q150"/>
  <c r="N150"/>
  <c r="Q149"/>
  <c r="N149"/>
  <c r="P148"/>
  <c r="N148"/>
  <c r="P147"/>
  <c r="N147"/>
  <c r="Q146"/>
  <c r="P146"/>
  <c r="O146"/>
  <c r="N146"/>
  <c r="Q145"/>
  <c r="P145"/>
  <c r="O145"/>
  <c r="N145"/>
  <c r="O144"/>
  <c r="N144"/>
  <c r="O143"/>
  <c r="N143"/>
  <c r="P142"/>
  <c r="N142"/>
  <c r="P141"/>
  <c r="N141"/>
  <c r="Q140"/>
  <c r="P140"/>
  <c r="O140"/>
  <c r="N140"/>
  <c r="Q139"/>
  <c r="P139"/>
  <c r="O139"/>
  <c r="N139"/>
  <c r="Q138"/>
  <c r="P138"/>
  <c r="O138"/>
  <c r="N138"/>
  <c r="P137"/>
  <c r="N137"/>
  <c r="P136"/>
  <c r="N136"/>
  <c r="P135"/>
  <c r="N135"/>
  <c r="Q134"/>
  <c r="P134"/>
  <c r="N134"/>
  <c r="Q133"/>
  <c r="P133"/>
  <c r="N133"/>
  <c r="Q132"/>
  <c r="P132"/>
  <c r="N132"/>
  <c r="Q131"/>
  <c r="P131"/>
  <c r="N131"/>
  <c r="Q130"/>
  <c r="P130"/>
  <c r="N130"/>
  <c r="Q129"/>
  <c r="P129"/>
  <c r="N129"/>
  <c r="P128"/>
  <c r="N128"/>
  <c r="P127"/>
  <c r="N127"/>
  <c r="P126"/>
  <c r="N126"/>
  <c r="Q125"/>
  <c r="N125"/>
  <c r="Q124"/>
  <c r="N124"/>
  <c r="Q123"/>
  <c r="N123"/>
  <c r="Q122"/>
  <c r="N122"/>
  <c r="Q121"/>
  <c r="O121"/>
  <c r="P121"/>
  <c r="Q120"/>
  <c r="P120"/>
  <c r="O120"/>
  <c r="N120"/>
  <c r="P119"/>
  <c r="N119"/>
  <c r="P118"/>
  <c r="N118"/>
  <c r="P117"/>
  <c r="N117"/>
  <c r="P116"/>
  <c r="N116"/>
  <c r="P115"/>
  <c r="N115"/>
  <c r="P114"/>
  <c r="N114"/>
  <c r="Q113"/>
  <c r="P113"/>
  <c r="N113"/>
  <c r="Q112"/>
  <c r="P112"/>
  <c r="N112"/>
  <c r="Q111"/>
  <c r="P111"/>
  <c r="N111"/>
  <c r="P110"/>
  <c r="N110"/>
  <c r="P109"/>
  <c r="N109"/>
  <c r="P108"/>
  <c r="N108"/>
  <c r="N107"/>
  <c r="P106"/>
  <c r="N106"/>
  <c r="P105"/>
  <c r="N105"/>
  <c r="P104"/>
  <c r="N104"/>
  <c r="P103"/>
  <c r="N103"/>
  <c r="N102"/>
  <c r="Q101"/>
  <c r="N101"/>
  <c r="Q100"/>
  <c r="N100"/>
  <c r="Q99"/>
  <c r="N99"/>
  <c r="Q98"/>
  <c r="N98"/>
  <c r="Q97"/>
  <c r="N97"/>
  <c r="N96"/>
  <c r="P95"/>
  <c r="N95"/>
  <c r="P94"/>
  <c r="N94"/>
  <c r="Q93"/>
  <c r="P93"/>
  <c r="N93"/>
  <c r="P92"/>
  <c r="N92"/>
  <c r="P91"/>
  <c r="N91"/>
  <c r="P90"/>
  <c r="N90"/>
  <c r="P89"/>
  <c r="N89"/>
  <c r="P88"/>
  <c r="N88"/>
  <c r="Q87"/>
  <c r="N87"/>
  <c r="Q86"/>
  <c r="N86"/>
  <c r="Q85"/>
  <c r="N85"/>
  <c r="Q84"/>
  <c r="N84"/>
  <c r="P83"/>
  <c r="P81"/>
  <c r="N81"/>
  <c r="P80"/>
  <c r="N80"/>
  <c r="P79"/>
  <c r="N79"/>
  <c r="O78"/>
  <c r="N78"/>
  <c r="P77"/>
  <c r="N77"/>
  <c r="P76"/>
  <c r="N76"/>
  <c r="Q75"/>
  <c r="N75"/>
  <c r="Q74"/>
  <c r="N74"/>
  <c r="Q73"/>
  <c r="N73"/>
  <c r="Q72"/>
  <c r="N72"/>
  <c r="Q71"/>
  <c r="N71"/>
  <c r="P70"/>
  <c r="N70"/>
  <c r="P69"/>
  <c r="N69"/>
  <c r="P68"/>
  <c r="N68"/>
  <c r="P67"/>
  <c r="N67"/>
  <c r="Q66"/>
  <c r="P66"/>
  <c r="N66"/>
  <c r="Q65"/>
  <c r="N65"/>
  <c r="Q64"/>
  <c r="N64"/>
  <c r="Q63"/>
  <c r="N63"/>
  <c r="Q62"/>
  <c r="N62"/>
  <c r="Q61"/>
  <c r="N61"/>
  <c r="Q60"/>
  <c r="P60"/>
  <c r="N60"/>
  <c r="Q59"/>
  <c r="P59"/>
  <c r="O59"/>
  <c r="N59"/>
  <c r="Q58"/>
  <c r="P58"/>
  <c r="N58"/>
  <c r="Q57"/>
  <c r="N57"/>
  <c r="Q56"/>
  <c r="N56"/>
  <c r="Q55"/>
  <c r="N55"/>
  <c r="P54"/>
  <c r="N54"/>
  <c r="Q53"/>
  <c r="P53"/>
  <c r="O53"/>
  <c r="N53"/>
  <c r="Q52"/>
  <c r="P52"/>
  <c r="O52"/>
  <c r="N52"/>
  <c r="Q51"/>
  <c r="P51"/>
  <c r="O51"/>
  <c r="N51"/>
  <c r="P50"/>
  <c r="N50"/>
  <c r="P49"/>
  <c r="N49"/>
  <c r="Q48"/>
  <c r="P48"/>
  <c r="O48"/>
  <c r="N48"/>
  <c r="Q47"/>
  <c r="P47"/>
  <c r="O47"/>
  <c r="N47"/>
  <c r="P46"/>
  <c r="N46"/>
  <c r="O45"/>
  <c r="N45"/>
  <c r="O44"/>
  <c r="N44"/>
  <c r="P43"/>
  <c r="N43"/>
  <c r="Q42"/>
  <c r="P42"/>
  <c r="N42"/>
  <c r="Q41"/>
  <c r="P41"/>
  <c r="N41"/>
  <c r="Q40"/>
  <c r="P40"/>
  <c r="N40"/>
  <c r="Q39"/>
  <c r="P39"/>
  <c r="N39"/>
  <c r="P38"/>
  <c r="N38"/>
  <c r="P37"/>
  <c r="N37"/>
  <c r="Q36"/>
  <c r="P36"/>
  <c r="N36"/>
  <c r="Q35"/>
  <c r="P35"/>
  <c r="N35"/>
  <c r="P34"/>
  <c r="N34"/>
  <c r="P33"/>
  <c r="N33"/>
  <c r="P32"/>
  <c r="N32"/>
  <c r="Q31"/>
  <c r="N31"/>
  <c r="Q30"/>
  <c r="N30"/>
  <c r="Q29"/>
  <c r="N29"/>
  <c r="Q28"/>
  <c r="N28"/>
  <c r="P27"/>
  <c r="N27"/>
  <c r="Q26"/>
  <c r="P26"/>
  <c r="N26"/>
  <c r="P25"/>
  <c r="N25"/>
  <c r="P24"/>
  <c r="N24"/>
  <c r="P23"/>
  <c r="N23"/>
  <c r="P22"/>
  <c r="N22"/>
  <c r="Q21"/>
  <c r="N21"/>
  <c r="Q20"/>
  <c r="N20"/>
  <c r="Q19"/>
  <c r="N19"/>
  <c r="Q18"/>
  <c r="N18"/>
  <c r="P17"/>
  <c r="N17"/>
  <c r="P16"/>
  <c r="N16"/>
  <c r="P15"/>
  <c r="N15"/>
  <c r="P14"/>
  <c r="Q14"/>
  <c r="O14"/>
  <c r="N14"/>
  <c r="P13"/>
  <c r="Q13"/>
  <c r="K937"/>
  <c r="G937"/>
  <c r="F7" i="25"/>
  <c r="E7"/>
  <c r="D7"/>
  <c r="F6"/>
  <c r="E6"/>
  <c r="D6"/>
  <c r="F5"/>
  <c r="F4" s="1"/>
  <c r="E5"/>
  <c r="E4" s="1"/>
  <c r="D5"/>
  <c r="D4"/>
  <c r="N420" i="26" l="1"/>
  <c r="N522"/>
  <c r="N292"/>
  <c r="N291"/>
  <c r="P292"/>
  <c r="P291"/>
  <c r="I11"/>
  <c r="I937"/>
  <c r="Q344"/>
  <c r="N350"/>
  <c r="N348"/>
  <c r="N481"/>
  <c r="N498"/>
  <c r="N509"/>
  <c r="N515"/>
  <c r="N784"/>
  <c r="Q83"/>
  <c r="Q82"/>
  <c r="P236"/>
  <c r="P235"/>
  <c r="N356"/>
  <c r="N486"/>
  <c r="N512"/>
  <c r="N519"/>
  <c r="N548"/>
  <c r="N547"/>
  <c r="N546"/>
  <c r="N552"/>
  <c r="N551"/>
  <c r="N656"/>
  <c r="N654"/>
  <c r="N742"/>
  <c r="O937"/>
  <c r="N315"/>
  <c r="P343"/>
  <c r="O11"/>
  <c r="N380"/>
  <c r="N403"/>
  <c r="N424"/>
  <c r="Q478"/>
  <c r="P654"/>
  <c r="N684"/>
  <c r="N694"/>
  <c r="N13"/>
  <c r="P82"/>
  <c r="Q96"/>
  <c r="P102"/>
  <c r="P107"/>
  <c r="N121"/>
  <c r="N236"/>
  <c r="N343"/>
  <c r="P420"/>
  <c r="Q477"/>
  <c r="N484"/>
  <c r="N490"/>
  <c r="N504"/>
  <c r="N516"/>
  <c r="N517"/>
  <c r="N529"/>
  <c r="Q532"/>
  <c r="Q557"/>
  <c r="P560"/>
  <c r="Q661"/>
  <c r="Q769"/>
  <c r="N772"/>
  <c r="P793"/>
  <c r="N817"/>
  <c r="N821"/>
  <c r="N748"/>
  <c r="P762"/>
  <c r="P761"/>
  <c r="N767"/>
  <c r="N770"/>
  <c r="N769"/>
  <c r="P776"/>
  <c r="N760"/>
  <c r="Q806"/>
  <c r="Q805"/>
  <c r="Q819"/>
  <c r="Q818"/>
  <c r="P854"/>
  <c r="P853"/>
  <c r="Q893"/>
  <c r="P766"/>
  <c r="P765"/>
  <c r="N768"/>
  <c r="N780"/>
  <c r="N792"/>
  <c r="N933"/>
  <c r="N932"/>
  <c r="Q651"/>
  <c r="P656"/>
  <c r="Q662"/>
  <c r="N685"/>
  <c r="N695"/>
  <c r="Q740"/>
  <c r="N743"/>
  <c r="N749"/>
  <c r="N763"/>
  <c r="Q766"/>
  <c r="Q770"/>
  <c r="N771"/>
  <c r="N773"/>
  <c r="P782"/>
  <c r="N785"/>
  <c r="P794"/>
  <c r="N795"/>
  <c r="N798"/>
  <c r="N804"/>
  <c r="N813"/>
  <c r="N824"/>
  <c r="N825"/>
  <c r="P826"/>
  <c r="Q853"/>
  <c r="N853"/>
  <c r="N854"/>
  <c r="Q869"/>
  <c r="O13"/>
  <c r="Q648"/>
  <c r="N662"/>
  <c r="Q681"/>
  <c r="Q698"/>
  <c r="N750"/>
  <c r="Q764"/>
  <c r="P777"/>
  <c r="Q789"/>
  <c r="Q807"/>
  <c r="Q808"/>
  <c r="N810"/>
  <c r="N820"/>
  <c r="Q820"/>
  <c r="N822"/>
  <c r="N869"/>
  <c r="Q880"/>
  <c r="Q884"/>
  <c r="P920"/>
  <c r="F11" l="1"/>
  <c r="N756"/>
  <c r="N734"/>
  <c r="Q747"/>
  <c r="P661"/>
  <c r="N661"/>
  <c r="N651"/>
  <c r="P753"/>
  <c r="N791"/>
  <c r="N790"/>
  <c r="N779"/>
  <c r="N764"/>
  <c r="N755"/>
  <c r="N892"/>
  <c r="N893"/>
  <c r="Q759"/>
  <c r="P775"/>
  <c r="N766"/>
  <c r="N765"/>
  <c r="N754"/>
  <c r="N747"/>
  <c r="N741"/>
  <c r="N511"/>
  <c r="N510"/>
  <c r="N355"/>
  <c r="N354"/>
  <c r="N758"/>
  <c r="N783"/>
  <c r="N514"/>
  <c r="N513"/>
  <c r="N508"/>
  <c r="N507"/>
  <c r="N495"/>
  <c r="N494"/>
  <c r="N478"/>
  <c r="M11"/>
  <c r="Q11" s="1"/>
  <c r="M937"/>
  <c r="Q937" s="1"/>
  <c r="Q343"/>
  <c r="Q816"/>
  <c r="F937"/>
  <c r="N809"/>
  <c r="N808"/>
  <c r="P800"/>
  <c r="P799"/>
  <c r="N802"/>
  <c r="N803"/>
  <c r="N794"/>
  <c r="N793"/>
  <c r="Q788"/>
  <c r="Q787"/>
  <c r="N555"/>
  <c r="N554"/>
  <c r="N83"/>
  <c r="N82"/>
  <c r="N818"/>
  <c r="N819"/>
  <c r="N815"/>
  <c r="N530"/>
  <c r="N814"/>
  <c r="N801"/>
  <c r="N823"/>
  <c r="P651"/>
  <c r="N762" l="1"/>
  <c r="N761"/>
  <c r="H11"/>
  <c r="H937"/>
  <c r="N737"/>
  <c r="N740"/>
  <c r="N739"/>
  <c r="N738"/>
  <c r="N728"/>
  <c r="P727"/>
  <c r="P721"/>
  <c r="Q752"/>
  <c r="Q751"/>
  <c r="N799"/>
  <c r="N800"/>
  <c r="N778"/>
  <c r="N789"/>
  <c r="N759"/>
  <c r="P752"/>
  <c r="Q738"/>
  <c r="Q815"/>
  <c r="Q814"/>
  <c r="N477"/>
  <c r="N782"/>
  <c r="N781"/>
  <c r="N746"/>
  <c r="N745"/>
  <c r="N753"/>
  <c r="N806"/>
  <c r="N805"/>
  <c r="P648"/>
  <c r="N650"/>
  <c r="Q746"/>
  <c r="Q745"/>
  <c r="N807"/>
  <c r="P650"/>
  <c r="N648" l="1"/>
  <c r="Q736"/>
  <c r="Q735"/>
  <c r="N788"/>
  <c r="N787"/>
  <c r="N777"/>
  <c r="N736"/>
  <c r="N752"/>
  <c r="N751"/>
  <c r="P751"/>
  <c r="N724"/>
  <c r="P720" l="1"/>
  <c r="L11"/>
  <c r="P11" s="1"/>
  <c r="L937"/>
  <c r="P937" s="1"/>
  <c r="N735"/>
  <c r="N776"/>
  <c r="N775" l="1"/>
  <c r="N720"/>
  <c r="J11"/>
  <c r="N11" s="1"/>
  <c r="J937"/>
  <c r="N937" s="1"/>
  <c r="N727" l="1"/>
  <c r="N721"/>
  <c r="H303" i="8" l="1"/>
  <c r="H319" l="1"/>
  <c r="H318"/>
  <c r="H317"/>
  <c r="H316"/>
  <c r="H315"/>
  <c r="H314"/>
  <c r="H313"/>
  <c r="H311"/>
  <c r="H310"/>
  <c r="H309"/>
  <c r="H307"/>
  <c r="H306"/>
  <c r="H305"/>
  <c r="H304"/>
  <c r="H302"/>
  <c r="H301"/>
  <c r="H299"/>
  <c r="H272"/>
  <c r="H255"/>
  <c r="H254"/>
  <c r="H253"/>
  <c r="H262"/>
  <c r="H227"/>
  <c r="H300" l="1"/>
  <c r="H251"/>
  <c r="H270"/>
  <c r="H215"/>
  <c r="H214"/>
  <c r="H213"/>
  <c r="H212"/>
  <c r="H211"/>
  <c r="H210"/>
  <c r="H209"/>
  <c r="H197"/>
  <c r="H207"/>
  <c r="H206"/>
  <c r="H205"/>
  <c r="H204"/>
  <c r="H203"/>
  <c r="H202"/>
  <c r="H201"/>
  <c r="H200"/>
  <c r="H199"/>
  <c r="H198"/>
  <c r="H196"/>
  <c r="H195"/>
  <c r="H194"/>
  <c r="H192"/>
  <c r="H191"/>
  <c r="H189"/>
  <c r="H188"/>
  <c r="H186"/>
  <c r="H185"/>
  <c r="H184"/>
  <c r="H183"/>
  <c r="H182"/>
  <c r="H180"/>
  <c r="H179"/>
  <c r="H178"/>
  <c r="H177"/>
  <c r="H176"/>
  <c r="H175"/>
  <c r="H174"/>
  <c r="H173"/>
  <c r="H172"/>
  <c r="H171"/>
  <c r="H170"/>
  <c r="H169"/>
  <c r="H167"/>
  <c r="H159"/>
  <c r="H158"/>
  <c r="H157"/>
  <c r="H156"/>
  <c r="H154"/>
  <c r="H152"/>
  <c r="H150"/>
  <c r="H149"/>
  <c r="H148"/>
  <c r="H166" l="1"/>
  <c r="H193"/>
  <c r="H132"/>
  <c r="H129"/>
  <c r="H127"/>
  <c r="H126"/>
  <c r="H124"/>
  <c r="H123"/>
  <c r="H122"/>
  <c r="H115"/>
  <c r="H120"/>
  <c r="H119"/>
  <c r="H118"/>
  <c r="H117"/>
  <c r="H110"/>
  <c r="H109"/>
  <c r="H108"/>
  <c r="H107"/>
  <c r="H106"/>
  <c r="H105"/>
  <c r="H104"/>
  <c r="H103"/>
  <c r="H102"/>
  <c r="H101"/>
  <c r="H100"/>
  <c r="H98"/>
  <c r="H96"/>
  <c r="H95"/>
  <c r="H94"/>
  <c r="H93"/>
  <c r="H92"/>
  <c r="H91"/>
  <c r="H90"/>
  <c r="H89"/>
  <c r="H88"/>
  <c r="H87"/>
  <c r="H86"/>
  <c r="H85"/>
  <c r="H84"/>
  <c r="H83"/>
  <c r="H82"/>
  <c r="H81"/>
  <c r="H80"/>
  <c r="H79"/>
  <c r="H78"/>
  <c r="H77"/>
  <c r="H76"/>
  <c r="H75"/>
  <c r="H74"/>
  <c r="H73"/>
  <c r="H72"/>
  <c r="H71"/>
  <c r="H70"/>
  <c r="H69"/>
  <c r="H68"/>
  <c r="H67"/>
  <c r="H66"/>
  <c r="H65"/>
  <c r="H64"/>
  <c r="H63"/>
  <c r="H62"/>
  <c r="H61"/>
  <c r="H60"/>
  <c r="H59"/>
  <c r="H58"/>
  <c r="H57"/>
  <c r="H56"/>
  <c r="H55"/>
  <c r="H54"/>
  <c r="H53"/>
  <c r="H52"/>
  <c r="H51"/>
  <c r="H50"/>
  <c r="H49"/>
  <c r="H48"/>
  <c r="H46"/>
  <c r="H45"/>
  <c r="H44"/>
  <c r="H43"/>
  <c r="H42"/>
  <c r="H41"/>
  <c r="H40"/>
  <c r="H39"/>
  <c r="H38"/>
  <c r="H37"/>
  <c r="H36"/>
  <c r="H35"/>
  <c r="H34"/>
  <c r="H33"/>
  <c r="H32"/>
  <c r="H31"/>
  <c r="H30"/>
  <c r="H29"/>
  <c r="H28"/>
  <c r="H27"/>
  <c r="H26"/>
  <c r="H25"/>
  <c r="H24"/>
  <c r="H13"/>
  <c r="H14"/>
  <c r="H15"/>
  <c r="H16"/>
  <c r="H17"/>
  <c r="H18"/>
  <c r="H19"/>
  <c r="H20"/>
  <c r="H21"/>
  <c r="H22"/>
  <c r="H12"/>
  <c r="G113"/>
  <c r="H113" s="1"/>
  <c r="H10" l="1"/>
  <c r="H249"/>
  <c r="H250" l="1"/>
  <c r="H248"/>
  <c r="H246"/>
  <c r="H245"/>
  <c r="H244"/>
  <c r="H243"/>
  <c r="H242"/>
  <c r="H239"/>
  <c r="H238"/>
  <c r="H231"/>
  <c r="H230"/>
  <c r="H236"/>
  <c r="H235"/>
  <c r="H234"/>
  <c r="H232"/>
  <c r="H228"/>
  <c r="H226"/>
  <c r="H225"/>
  <c r="H224"/>
  <c r="H223"/>
  <c r="H221"/>
  <c r="H219"/>
  <c r="H218"/>
  <c r="H217"/>
  <c r="H208" l="1"/>
  <c r="H165" l="1"/>
  <c r="H163"/>
  <c r="H162"/>
  <c r="H161"/>
  <c r="H160"/>
  <c r="H147"/>
  <c r="H146"/>
  <c r="H144"/>
  <c r="H143"/>
  <c r="H141"/>
  <c r="H140"/>
  <c r="H139"/>
  <c r="H138"/>
  <c r="H136" l="1"/>
  <c r="H133" l="1"/>
  <c r="H131"/>
  <c r="H130"/>
  <c r="H128" l="1"/>
  <c r="H111" l="1"/>
</calcChain>
</file>

<file path=xl/sharedStrings.xml><?xml version="1.0" encoding="utf-8"?>
<sst xmlns="http://schemas.openxmlformats.org/spreadsheetml/2006/main" count="5666" uniqueCount="1803">
  <si>
    <t xml:space="preserve">Россошанского муниципального района </t>
  </si>
  <si>
    <t>Статус</t>
  </si>
  <si>
    <t>Наименование муниципальной программы, подпрограммы, основного мероприятия, мероприятия</t>
  </si>
  <si>
    <t xml:space="preserve">Ожидаемый непосредственный результат реализации муниципальной программы, подпрограммы (краткое описание). Содержание основного мероприятия (мероприятия) в соответствии с принятым Планом реализации </t>
  </si>
  <si>
    <t>Исполнитель мероприятия (структурное подразделение  администрации Россошанского муниципального района, иной главный распорядитель средств  бюджета района), Ф.И.О., должность исполнителя)</t>
  </si>
  <si>
    <t xml:space="preserve">   Код бюджетной классификации (в соответствии                 с решением СНД о бюджете района )              (далее - КБК)</t>
  </si>
  <si>
    <t>Уровень освоения бюджетных ассигнований (%) &lt;1&gt;</t>
  </si>
  <si>
    <t>Кассовое исполнение (на отчетную дату нарастающим итогом)</t>
  </si>
  <si>
    <t xml:space="preserve">Всего </t>
  </si>
  <si>
    <t>в том числе по источникам</t>
  </si>
  <si>
    <t xml:space="preserve">                                         Всего</t>
  </si>
  <si>
    <t>федеральный бюджет</t>
  </si>
  <si>
    <t>областной бюджет</t>
  </si>
  <si>
    <t>местный бюджет</t>
  </si>
  <si>
    <t>МУНИЦИПАЛЬНАЯ ПРОГРАММА</t>
  </si>
  <si>
    <t>Всего, в том числе в разрезе ГРБС:</t>
  </si>
  <si>
    <t>Всего, в том числе в разрезе ГРБС</t>
  </si>
  <si>
    <t>ПОДПРОГРАММА 1</t>
  </si>
  <si>
    <t>Основное мероприятие 1.1</t>
  </si>
  <si>
    <t>ПОДПРОГРАММА 2</t>
  </si>
  <si>
    <t>Основное мероприятие 2.1</t>
  </si>
  <si>
    <t>Мероприятие 2.1.1</t>
  </si>
  <si>
    <t xml:space="preserve">Бюджетные ассигнования на реализацию муниципальной программы в соответствии с решением СНД о бюджете района, (тыс. рублей)              </t>
  </si>
  <si>
    <t>«Создание условий для обеспечения доступным и комфортным жильем населения Россошанского муниципального района»</t>
  </si>
  <si>
    <t xml:space="preserve">Стимулирование развития жилищного строительства в Россошанском районе Воронежской области </t>
  </si>
  <si>
    <t>Основное мероприятие 1.2</t>
  </si>
  <si>
    <t xml:space="preserve">«Развитие градостроительной деятельности» </t>
  </si>
  <si>
    <t>Мониторинг и актуализация Схемы территориального планирования Россошанского муниципального района</t>
  </si>
  <si>
    <t>Основное мероприятие 2.2</t>
  </si>
  <si>
    <t>Основное мероприятие 2.3</t>
  </si>
  <si>
    <t>Повышение качества жилищного обеспечения населения Россошанского муниципального района путем повышения доступности жилья. Формирование эффективной системы пространственного развития и административно-территориального устройства в Россошанском муниципальном районе.</t>
  </si>
  <si>
    <t>Создание условий для обеспечения коммунальной инфракструктурой территории жилой застройки, в том числе и малоэтажной</t>
  </si>
  <si>
    <t>Муниципальная программа</t>
  </si>
  <si>
    <t xml:space="preserve">"Развитие образования" </t>
  </si>
  <si>
    <t>Развитие системы непрерывного образования, повышение уровня ее качества и соответствия потребностям экономики и населения</t>
  </si>
  <si>
    <t>Управление муниципальными финансами, создание условий для эффективного и ответственного управления муниципальными финансами, повышение устойчивости бюджетов муниципальных образований Россошанского муниципального района</t>
  </si>
  <si>
    <t>всего, в том числе  в разрезе ГРБС</t>
  </si>
  <si>
    <t>Отдел по финансам руководитель отдела Голев А.И.</t>
  </si>
  <si>
    <t>Подпрограмма 1</t>
  </si>
  <si>
    <t>Управление муниципальными финансами</t>
  </si>
  <si>
    <t>Результат реализации подпрограммы: повышение качества доступности информации о состоянии бюджетной системы;                           повышение доверия общества к государственной политике в сфере управления финансами; достижение к концу 2020 года плановых значений показателей</t>
  </si>
  <si>
    <t>Отдел по финансам заместитель руководителя-начальник бюджетного отдела Степаненко А.Д., главный консультант Сулейманова И.А.</t>
  </si>
  <si>
    <t>Основное мероприятие 1.4</t>
  </si>
  <si>
    <t>Управление резервным фондом администрации Россошанского муниципального района и иными резервами на исполнение расходных обязательств Россошанского муниципального района</t>
  </si>
  <si>
    <t>Результат  реализации мероприятия: своевременное предоставление бюджетных средств по решениям администрации Россошанского муниципального района Воронежской области</t>
  </si>
  <si>
    <t>Отдел по финансам  заместитель руководителя-начальник бюджетного отдела Степаненко А.Д.</t>
  </si>
  <si>
    <t>мероприятие 1.4.2</t>
  </si>
  <si>
    <t>Уточнение показателей сводной бюджетной росписи районного бюджета, бюджетных ассигнований и лимитов бюджетных обязательств, выделение денежных средств в соответствии с распоряжениями администрации Россошанского муниципального района "О выделении денежных средств"</t>
  </si>
  <si>
    <t>Содержание и этапы реализации мероприятия:
1 этап: выпуск уведомлений об уточнении сводной бюджетной росписи на основании распоряжения администрации Россошанского муниципального района Воронежской области;
2 этап: выделение лимита бюджетных обязательств или перечисление денежных средств поселениям и учреждениям.
Результат реализации мероприятия:
финансовое обеспечение непредвиденных расходов</t>
  </si>
  <si>
    <t>92701113910480540800</t>
  </si>
  <si>
    <t>Основное мероприятие 1.5</t>
  </si>
  <si>
    <t>Управление муниципальным долгом Россошанского муниципального района</t>
  </si>
  <si>
    <t>Результат реализации мероприятия:
обеспечение приемлемого и экономически обоснованного объема и структуры муниципального  долга Россошанского муниципального района Воронежской области</t>
  </si>
  <si>
    <t>Отдел по финансам заместитель руководителя-начальник бюджетного отдела Степаненко А.Д.</t>
  </si>
  <si>
    <t>мероприятие 1.5.2.</t>
  </si>
  <si>
    <t>Осуществление управления муниципальным долгом Россошанского муниципального района и его обслуживания</t>
  </si>
  <si>
    <t>Результат реализации мероприятия:
полное погашение основного долга, процентов по соответствующим долговым обязательствам Россошанского муниципального района Воронежской области</t>
  </si>
  <si>
    <t>92713013910527880700</t>
  </si>
  <si>
    <t>Подпрограмма 2</t>
  </si>
  <si>
    <t>Cоздание условий для эффективного и ответственного управления муниципальными финансами, повышение устойчивости бюджетов муниципальных образований Россошанского муниципального района</t>
  </si>
  <si>
    <t>Результат реализации подпрограммы: 
создание условий для устойчивого исполнения местных бюджетов, а также обеспечение финансирования первоочередных и социально значимых расходов бюджетов поселений в целях недопущения ухудшения социально-экономической ситуации в поселениях; 
достижение к концу 2020 года плановых значений показателей</t>
  </si>
  <si>
    <t xml:space="preserve">Отдел по финансам заместитель руководителя-начальник бюджетного отдела Степаненко А.Д. </t>
  </si>
  <si>
    <t>Выравнивание бюджетной обеспеченности муниципальных образований</t>
  </si>
  <si>
    <t>Результат реализации мероприятия: 
создание условий для устойчивого исполнения бюджетов поселений в результате обеспечения минимально гарантированного уровня бюджетной обеспеченности поселений</t>
  </si>
  <si>
    <t>мероприятие 2.2.1</t>
  </si>
  <si>
    <t xml:space="preserve"> Распределение средств районного бюджета, направляемых на выравнивание бюджетной обеспеченности поселений Россошанского муниципального района</t>
  </si>
  <si>
    <t>Содержание и этапы реализации мероприятия:
1 этап: ведение учета по видам дотаций на выравнивание бюджетной обеспеченности; 
2 этап: ввод заявок на финансирование в комплексную автоматизированную систему исполнения бюджета (ГИС ВО «КАСИБ»).
Результат реализации мероприятия:
сокращение дифференциации финансовых возможностей поселений по осуществлению органами местного самоуправления полномочий по решению вопросов местного значения</t>
  </si>
  <si>
    <t>92714013920278050500</t>
  </si>
  <si>
    <t>92714013920288020500</t>
  </si>
  <si>
    <t>Софинансирование приоритетных социально значимых расходов местных бюджетов</t>
  </si>
  <si>
    <t>Результат реализации мероприятия: 
поддержка социально значимых направлений расходов местных бюджетов</t>
  </si>
  <si>
    <t>Отдел по финансам заместитель руководителя-начальник бюджетного отдела Степаненко А.Д., начальник сектора казначейского исполнения Афиногентова Л.Н.</t>
  </si>
  <si>
    <t>мероприятие 2.3.3</t>
  </si>
  <si>
    <t>Предоставление иных межбюджетных трансфертов местным бюджетам для долевого финансирования приоритетных социально значимых расходов местных бюджетов</t>
  </si>
  <si>
    <t>Содержание и этапы реализации мероприятия:
1 этап: ведение учета межбюджетных трансфертов бюджетам поселений на предоставление финансовой поддержки поселениям;
2 этап: ввод заявок на финансирование в автоматизированную программу.
Результат реализации мероприятия:
финансовое обеспечение исполнения расходных обязательств поселений</t>
  </si>
  <si>
    <t>Отдел по финансам начальник сектора казначейского исполнения Афиногентова Л.Н.</t>
  </si>
  <si>
    <t>92714033920388040500</t>
  </si>
  <si>
    <t>Основное мероприятие 2.17</t>
  </si>
  <si>
    <t>Резервный фонд правительства Воронежской области (проведение аварийно-восстановительных работ и иных мероприятий, связанных с предупреждением и ликвидаций последствий стихийных бедствий и других чрезвычайных ситуаций)</t>
  </si>
  <si>
    <t>Результат реализации мероприятия: Поддержка социально значимых направлений расходов местных бюджетов. Обеспечение единого подхода ко всем муниципальным образованиям при предоставлении иных межбюджетных трансфертов</t>
  </si>
  <si>
    <t>мероприятие 2.17.1</t>
  </si>
  <si>
    <t>Содержание и этапы реализации мероприятия:
1 этап: подготовка проектов распоряжений о выделении денежных средств;
2 этап: выпуск уведомлений об уточнении сводной бюджетной росписи на основании распоряжения администрации Россошанского муниципального района Воронежской области;
3 этап: перечисление денежных средств муниципальным образованиям.
Результат реализации мероприятия:
финансовое обеспечение непредвиденных расходов местных бюджетов</t>
  </si>
  <si>
    <t>92714033921720570500</t>
  </si>
  <si>
    <t>Основное мероприятие 2.19</t>
  </si>
  <si>
    <t>Поощрение поселений Россошанского муниципального района по результатам оценки эффективности  их деятельности</t>
  </si>
  <si>
    <t>мероприятие 2.19.1</t>
  </si>
  <si>
    <t>Содержание и этапы реализации мероприятия:
1 этап: подготовка проекта распоряжения администрации Россошанского муниципального района о выделении иных МБТ поселениям на поощрение поселений по результатам оценки эффективности их деятельности;
2 этап: выпуск уведомлений об уточнении сводной бюджетной росписи на основании соглашений  о выделении иных МБТ поселениям на поощрение поселений по результатам оценки эффективности их деятельности;
3 этап: перечисление денежных средств поселениям.
Результат реализации мероприятия:
финансовое обеспечение расходов местных бюджетов</t>
  </si>
  <si>
    <t>92714033921988510500</t>
  </si>
  <si>
    <t>Основное мероприятие 2.20</t>
  </si>
  <si>
    <t>Резервный фонд правительства Воронежской области</t>
  </si>
  <si>
    <t>мероприятие 2.20.1</t>
  </si>
  <si>
    <t>92714033922020540500</t>
  </si>
  <si>
    <t>Основное мероприятие 2.26</t>
  </si>
  <si>
    <t>Мероприятия  на организацию проведения оплачиваемых работ</t>
  </si>
  <si>
    <t xml:space="preserve"> мероприятие 2.26.1</t>
  </si>
  <si>
    <t>Содержание и этапы реализации мероприятия:
1 этап: подготовка проектов соглашениий о выделении иных МБТ поселениям на организацию общественных работ;
2 этап: выпуск уведомлений об уточнении сводной бюджетной росписи на основании соглашений  о выделении иных МБТ поселениям на организацию общественных работ;
3 этап: перечисление денежных средств поселениям.
Результат реализации мероприятия:
финансовое обеспечение расходов местных бюджетов</t>
  </si>
  <si>
    <t>92704123922678430500</t>
  </si>
  <si>
    <t>Подпрограмма 3</t>
  </si>
  <si>
    <t>Финансовое обеспечение муниципальных образований Россошанского муниципального района для исполнения переданных полномочий</t>
  </si>
  <si>
    <t>Результат реализации подпрограммы:
создание условий для эффективного исполнения органами местного самоуправления переданных  полномочий; 
достижение к концу 2020 года плановых значений показателей</t>
  </si>
  <si>
    <t>Основное мероприятие 3.1</t>
  </si>
  <si>
    <t>Предоставление бюджету поселения г.Россошь субвенций из районного бюджета на осуществление полномочий по  участию в предупреждении и ликвидации последствий чрезвычайных ситуаций на территории Россошанского муниципального района</t>
  </si>
  <si>
    <t>Результат реализации мероприятия: 
стабильное и эффективное исполнение городским поселением город Россошь переданных  полномочий по участию в предупреждении и ликвидации последствий чрезвычайных ситуаций на территории Россошанского муниципального района</t>
  </si>
  <si>
    <t>мероприятие 3.1.1</t>
  </si>
  <si>
    <t xml:space="preserve">Доведение поселению уведомлений о бюджетных ассигнованиях на осуществление полномочий по участию в предупреждении и ликвидации последствий чрезвычайных ситуаций </t>
  </si>
  <si>
    <t>Результат реализации мероприятия: предоставление иных МБТ  бюджету городского поселения город Россошь</t>
  </si>
  <si>
    <t>92703093930188060500</t>
  </si>
  <si>
    <t>Подпрограмма 4</t>
  </si>
  <si>
    <t>Обеспечение реализации муниципальной программы</t>
  </si>
  <si>
    <t>Результат реализации подпрограммы: формирование и развитие обеспечивающих механизмов реализации муниципальной  программы; достижение к концу 2020 года плановых значений показателей</t>
  </si>
  <si>
    <t>Отдел по финансам начальник отдела учета и отчетности  Киселева Н.В.</t>
  </si>
  <si>
    <t>Основное мероприятие 4.1.</t>
  </si>
  <si>
    <t>Финансовое обеспечение деятельности отдела по финансам администрации Россошанского муниципального района</t>
  </si>
  <si>
    <t>Результат реализации мероприятия: 
осуществление финансирования расходов отдела по финансам администрации Россошанского муниципального района, обеспечивающих его функционирование</t>
  </si>
  <si>
    <t>мероприятие 4.1.1</t>
  </si>
  <si>
    <t xml:space="preserve">Подготовка документации на оплату расходов, обеспечивающих функционирование  отдела </t>
  </si>
  <si>
    <t>Результат реализации мероприятия: 
своевременная выплата заработной платы и оплата счетов на приобретение товаров, работ, услуг</t>
  </si>
  <si>
    <t>92701063940182010100</t>
  </si>
  <si>
    <t>92701063940182010200</t>
  </si>
  <si>
    <t>Всего</t>
  </si>
  <si>
    <t>в том числе по ГРБС:</t>
  </si>
  <si>
    <t>"Развитие дошкольного образования" </t>
  </si>
  <si>
    <t> Создание условий для получения детьми доступного и качественного дошкольного образования</t>
  </si>
  <si>
    <t>Основное мероприятие 1.3.</t>
  </si>
  <si>
    <t>Обеспечение деятельности дошкольных образовательных учреждений.</t>
  </si>
  <si>
    <t>Основное мероприятие 1.4.</t>
  </si>
  <si>
    <t>Создание условий для реализации государственного стандарта дошкольного образования</t>
  </si>
  <si>
    <t>Обеспечение государственных гарантий реализации прав на получение общедоступного дошкольного образования в муниципальных образовательных организациях</t>
  </si>
  <si>
    <t>Основное мероприятие 1.5.</t>
  </si>
  <si>
    <t xml:space="preserve">Компенсация, выплачиваемая родителям (законным представителям» в целях материальной поддержки воспитания и обучения детей, посещающих образовательные организации, реализующие образовательную программу дошкольного образования. </t>
  </si>
  <si>
    <t>Субвенции на компенсацию, выплачиваемую родителям (законным представителям) в целях материальной поддержки воспитания и обучения детей, посещающих образовательные организации, реализующие образовательную программу дошкольного образования</t>
  </si>
  <si>
    <t>Основное мероприятие 1.10</t>
  </si>
  <si>
    <t>Основное мероприятие 1.11</t>
  </si>
  <si>
    <t>Мероприятия по развитию сети дошкольных образовательных учреждений</t>
  </si>
  <si>
    <t>02 1 08 00000</t>
  </si>
  <si>
    <t>Основное мероприятие 1.12</t>
  </si>
  <si>
    <t>Основное мероприятие 1.13</t>
  </si>
  <si>
    <t>Формирование организационно-методического обеспечения и создание архитектурно-доступной среды для организации специальных условий обучения детей с ОВЗ</t>
  </si>
  <si>
    <t>Увеличение количества детей с ОВЗ, осваивающих адаптированные образовательные программы в форме инклюзивного образования, в общем числе детей с ОВЗ</t>
  </si>
  <si>
    <t>Резервный фонд правительства Воронежской области (финансовое обеспечение непредвиденных расходов)</t>
  </si>
  <si>
    <t> Развитие общего образования</t>
  </si>
  <si>
    <t> Создание в системе общего образования равных возможностей для современного качественного образования</t>
  </si>
  <si>
    <t>Строительство объектов общеобразовательных учреждений</t>
  </si>
  <si>
    <t>Строительство и реконструкция зданий общеобразовательных организаций с использованием эффективных проектов, предусматривающих соответствие архитектурных решений современным требованиям к организации образовательного процесса</t>
  </si>
  <si>
    <t>Строительство Поповской средней общеобразовательной школы</t>
  </si>
  <si>
    <t xml:space="preserve">Основное мероприятие 2.2. </t>
  </si>
  <si>
    <t>Обеспечение деятельности общеобразовательных учреждений.</t>
  </si>
  <si>
    <t xml:space="preserve">Основное мероприятие 2.3. </t>
  </si>
  <si>
    <t>Обеспечение государственных гарантий реализации прав на получение общедоступного и бесплатного общего образования, а также дополнительного образования детей в общеобразовательных учреждениях.</t>
  </si>
  <si>
    <t> Выплата заработной платы учителям и работникам общеобразовательных учреждений</t>
  </si>
  <si>
    <t xml:space="preserve">Основное мероприятие 2.5. </t>
  </si>
  <si>
    <t>Обеспечение учащихся общеобразовательных учреждений молочной продукцией</t>
  </si>
  <si>
    <t>Субсидии на обеспечение учащихся общеобразовательных учреждений молочной продукцией.</t>
  </si>
  <si>
    <t>Капитальный ремонт образовательных организаций.</t>
  </si>
  <si>
    <t xml:space="preserve">Основное мероприятие 2.13. </t>
  </si>
  <si>
    <t>Материально-техническое оснащение общеобразовательных учреждений</t>
  </si>
  <si>
    <t>Приобретение мебели, оборудования, инвентаря для оснащения общеобразовательных организаций </t>
  </si>
  <si>
    <t xml:space="preserve">Основное мероприятие 2.14. </t>
  </si>
  <si>
    <t>Мероприятия по развитию сети  общеобразовательных организаций</t>
  </si>
  <si>
    <t>Обеспечение комплексной безопасности муниципальных образовательных организаций </t>
  </si>
  <si>
    <t xml:space="preserve">Основное мероприятие 2.15. </t>
  </si>
  <si>
    <t>Формирование организационно-методического обеспечения и создание архитектурно-доступной пространственно-развивающей образовательной среды для организации специальных условий обучения детей с ОВЗ</t>
  </si>
  <si>
    <t>Формирование организационно-методического обеспечения и создание архитектурно-доступной пространственно-развивающей образовательной среды для организации специальных условий обучения детей с ОВЗ </t>
  </si>
  <si>
    <t xml:space="preserve">Основное мероприятие 2.17. </t>
  </si>
  <si>
    <t>Региональный проект "Цифровая образовательная среда"</t>
  </si>
  <si>
    <t xml:space="preserve">Основное мероприятие 2.18. </t>
  </si>
  <si>
    <t>Региональный проект "Современная школа"</t>
  </si>
  <si>
    <t xml:space="preserve">Основное мероприятие 2.19. </t>
  </si>
  <si>
    <t> Финансовое обеспечение непредвиденных расходов</t>
  </si>
  <si>
    <t xml:space="preserve">Основное мероприятие 2.20. </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</si>
  <si>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</si>
  <si>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</si>
  <si>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Основное мероприятие 2.21. </t>
  </si>
  <si>
    <t>Организация бесплатного питания обучающихся, получающих начальное общее образование в муниципальных образовательных организациях</t>
  </si>
  <si>
    <t>.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</si>
  <si>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ПОДПРОГРАММА 3 </t>
  </si>
  <si>
    <t>«Развитие дополнительного образования и воспитания»</t>
  </si>
  <si>
    <t>Увеличение численности обучающихся по основным образовательным программам начального общего, основного общего и среднего общего образования, участвующих в олимпиадах и иных конкурсных мероприятиях различного уровня </t>
  </si>
  <si>
    <t xml:space="preserve">Основное мероприятие 3.1. </t>
  </si>
  <si>
    <t>Обеспечение деятельности учреждений дополнительного образования.</t>
  </si>
  <si>
    <t>Модернизация материально-технической базы (техническое перевооружение) организаций дополнительного образования детей </t>
  </si>
  <si>
    <t xml:space="preserve">Основное мероприятие 3.5. </t>
  </si>
  <si>
    <t>Региональный проект "Успех каждого ребенка"</t>
  </si>
  <si>
    <t> Реализация отдельных мероприятий проекта "Доступное дополнительное образование в Воронежской области"</t>
  </si>
  <si>
    <t xml:space="preserve">Основное мероприятие 3.6. </t>
  </si>
  <si>
    <t>Реализация отдельных мероприятий проекта ""Доступное дополнительное образование в Воронежской области"</t>
  </si>
  <si>
    <t>Охват детей в возрасте от 5 до 18 лет, программами дополнительного образования  в организациях различной организационно-правовой собственности </t>
  </si>
  <si>
    <t xml:space="preserve">ПОДПРОГРАММА 4 </t>
  </si>
  <si>
    <t>«Создание условий для организации отдыха и оздоровления детей и молодежи Россошанского муниципального района»</t>
  </si>
  <si>
    <t>Обеспечение эффективного оздоровления, отдыха и занятости, развития творческого, интеллектуального потенциала и личностного развития детей и молодежи </t>
  </si>
  <si>
    <t xml:space="preserve">Основное мероприятие 4.1. </t>
  </si>
  <si>
    <t>«Финансовое обеспечение МКУ ДОЛ "Березка"»</t>
  </si>
  <si>
    <t>Обеспечение функционирования загородного детского оздоровительного лагеря </t>
  </si>
  <si>
    <t>Оздоровление детей в пришкольных и профильных нестационарных палаточных лагерях </t>
  </si>
  <si>
    <t>Основное мероприятие 4.3.</t>
  </si>
  <si>
    <t>Мероприятия по организации центра трудовой адаптации детей и подростков.</t>
  </si>
  <si>
    <t>Содействие добровольному тру­доустройству подростков, в том числе желающих работать в сво­бодное от учебы время, на рабочие места, соответствующие их воз­можностям </t>
  </si>
  <si>
    <t xml:space="preserve">Основное мероприятие 4.4. </t>
  </si>
  <si>
    <t>Организация отдыха и оздоровления детей и молодежи</t>
  </si>
  <si>
    <t xml:space="preserve">Основное мероприятие 4.5. </t>
  </si>
  <si>
    <t xml:space="preserve">Организация отдыха и оздоровления детей </t>
  </si>
  <si>
    <t>Обеспечение мероприятий по организации отдыха и оздоровления детей в ДОЛ "Березка" </t>
  </si>
  <si>
    <t xml:space="preserve">Основное мероприятие 4.7. </t>
  </si>
  <si>
    <t>Мероприятия на организацию проведения оплачиваемых работ.</t>
  </si>
  <si>
    <t>Обеспечение условий для  эффективной работы детского оздоровительного лагеря «Березка» </t>
  </si>
  <si>
    <t xml:space="preserve">Основное мероприятие 4.8. </t>
  </si>
  <si>
    <t>Мероприятия для подготовки и функционирования муниципальных стационарных учреждений отдыха детей и их оздоровления в условиях распространения новой короновирусной инфекции COVID-19</t>
  </si>
  <si>
    <t>Обеспечение функционирования загородного детского оздоровительного лагеря в условиях распространения новой короновирусной инфекции COVID-19 </t>
  </si>
  <si>
    <t xml:space="preserve">ПОДПРОГРАММА 6 </t>
  </si>
  <si>
    <t>«Обеспечение реализации муниципальной программы»</t>
  </si>
  <si>
    <t>Обеспечение эффективности управления системой образования </t>
  </si>
  <si>
    <t xml:space="preserve">Основное мероприятие 6.1. </t>
  </si>
  <si>
    <t>«Расходы на обеспечение функций деятельности аппарата отдела образования и молодежной политики»</t>
  </si>
  <si>
    <t>Расходы на содержание аппарата отдела образования и молодежной политики, в целях обеспечения эффективности управления системой образования </t>
  </si>
  <si>
    <t xml:space="preserve">ПОДПРОГРАММА 7 </t>
  </si>
  <si>
    <t>«Финансовое обеспечение деятельности муниципальных учреждений, подведомственных отделу образования и молодежной политики»</t>
  </si>
  <si>
    <t xml:space="preserve">Основное мероприятие 7.1. </t>
  </si>
  <si>
    <t>«Обеспечение деятельности муниципальных учреждений»</t>
  </si>
  <si>
    <t>Обеспечение функционирования ЦБОУ «Централизованная бухгалтерия», Методического кабинета и Хозяйственно-эксплуатационного участка отдела образования. </t>
  </si>
  <si>
    <t xml:space="preserve">Основное мероприятие 7.2. </t>
  </si>
  <si>
    <t>« Прочие мероприятия в области образования»</t>
  </si>
  <si>
    <t>Проведения форума «Одаренные дети», олимпиад, методических объединений педагогов </t>
  </si>
  <si>
    <t>02 7 02 00000</t>
  </si>
  <si>
    <t xml:space="preserve">ПОДПРОГРАММА 8 </t>
  </si>
  <si>
    <t>«Социализация детей-сирот и детей, нуждающихся в особой защите государства»</t>
  </si>
  <si>
    <t>Развитие семейных форм устройства детей-сирот и детей, оставшихся без попечения родителей </t>
  </si>
  <si>
    <t xml:space="preserve">Основное мероприятие 8.1. </t>
  </si>
  <si>
    <t>«Выполнение переданных полномочий по организации и осуществлению деятельности по опеке и попечительству»</t>
  </si>
  <si>
    <t>Выполнение переданных полномочий по организации и осуществлению деятельности по опеке и попечительству </t>
  </si>
  <si>
    <t xml:space="preserve">Основное мероприятие 8.2. </t>
  </si>
  <si>
    <t>«Обеспечение выплат единовременного пособия при всех формах устройства детей, лишенных родительского попечения, в семью»</t>
  </si>
  <si>
    <t>Обеспечение заявителей выплатой единовременного пособия при всех формах устройства детей, лишенных родительского попечения, в семью </t>
  </si>
  <si>
    <t xml:space="preserve">Основное мероприятие 8.3. </t>
  </si>
  <si>
    <t>«Осуществление отдельных государственных полномочий Воронежской области по обеспечению выплат приемной семье на содержание подопечных детей»</t>
  </si>
  <si>
    <t>Обеспечение заявителей выплатой приемной семье на содержание подопечных детей </t>
  </si>
  <si>
    <t xml:space="preserve">Основное мероприятие 8.4. </t>
  </si>
  <si>
    <t>«Осуществление отдельных государственных полномочий Воронежской области по обеспечению выплаы вознаграждения, причитающегося приемному родителю»</t>
  </si>
  <si>
    <t>Обеспечение заявителей выплатой семьям опекунов на содержание подопечных детей </t>
  </si>
  <si>
    <t>Основное мероприятие 8.5.</t>
  </si>
  <si>
    <t>«Осуществление отдельных государственных полномочий Воронежской области по обеспечению выплат семьям опекунов на содержание подопечных детей»</t>
  </si>
  <si>
    <t>Обеспечение заявителей выплатой вознаграждения, причитающегося приемному родителю </t>
  </si>
  <si>
    <t>92407010210200590100</t>
  </si>
  <si>
    <t>92407010210200590200</t>
  </si>
  <si>
    <t>92407010210200590600</t>
  </si>
  <si>
    <t>92407010210200590800</t>
  </si>
  <si>
    <t>«Энергоэффективность,  развитие энергетики, транспорта и муниципального хозяйства»</t>
  </si>
  <si>
    <t xml:space="preserve">Администрация Россошанского муниципального района (отдел муниципального хозяйства, строительства и транспорта, начальник отдела - И.В. Сергиенко) </t>
  </si>
  <si>
    <t>'91405023011288100800</t>
  </si>
  <si>
    <t>92705033011378670500</t>
  </si>
  <si>
    <t>927040930501S8850500</t>
  </si>
  <si>
    <t>92704093050281290500</t>
  </si>
  <si>
    <t>Энергосбережение и повышение энергетической эффективности в Россошанском муниципальном районе</t>
  </si>
  <si>
    <t>Основное мероприятие 1.3</t>
  </si>
  <si>
    <t>Основное мероприятие 1.6</t>
  </si>
  <si>
    <t>Основное мероприятие 1.7</t>
  </si>
  <si>
    <t>Основное мероприятие 1.8</t>
  </si>
  <si>
    <t>Субсидирование муниципальных унитарных предприятий в целях финансового обеспечения (возмещения) затрат в связи с выполнением работ, оказанием услуг</t>
  </si>
  <si>
    <t xml:space="preserve">Поддержание финансово-экономической стабильности предприятия, создание экономических и организационных условий для эффективного использования энергоресурсов </t>
  </si>
  <si>
    <t>91405023011288100800</t>
  </si>
  <si>
    <t>Субсидирование поселений в целях финансового обеспечения (возмещения) затрат                                                                                                                                                                                                                                                                                                                                                                                                                                                                                                                                                                                                                                                                                                                                                                                                                                                                                                                                                                         в сфере  уличного освещения</t>
  </si>
  <si>
    <t>Поддержание финансово-экономической стабильности поселений, обеспечение оптимальных условий жизнедеятельности населения в части соответствия уличного освещения нормативно-техническим требованиям</t>
  </si>
  <si>
    <t>ПОДПРОГРАММА 3</t>
  </si>
  <si>
    <t xml:space="preserve">ПОДПРОГРАММА 5  </t>
  </si>
  <si>
    <t>"Развитие дорожного хозяйства Россошанского муниципального района» муниципальной  программы Россошанского муниципального района"</t>
  </si>
  <si>
    <t>Капитальный ремонт и ремонт  автомобильных дорог общего пользования местного значения</t>
  </si>
  <si>
    <t>Снижение доли протяженности автомобильных дорог общего пользования местного значения, не отвечающих нормативным требованиям, в общей протяженности автомобильных дорог общего пользования местного значения</t>
  </si>
  <si>
    <t>Развитие и содержание улично-дорожной сети в границах сельских поселений</t>
  </si>
  <si>
    <t xml:space="preserve">"Социальная поддержка граждан"
</t>
  </si>
  <si>
    <t>Создание условий для роста благосостояния граждан, получателей мер социальной поддержки</t>
  </si>
  <si>
    <t>Администрация Россошанского муниципального района</t>
  </si>
  <si>
    <t>Отдел по финансам администрации Россошанского муниципального района</t>
  </si>
  <si>
    <t>МКУ  «Централизованная бухгалтерия учреждений  культуры и административно-хозяйственной деятельности»</t>
  </si>
  <si>
    <t>Развитие мер социальной поддержки отдельных категорий граждан</t>
  </si>
  <si>
    <t xml:space="preserve">Повышение качества жизни граждан </t>
  </si>
  <si>
    <t>повышение уровня представления в денежной форме мер социальной поддержки отдельным категориям граждан;</t>
  </si>
  <si>
    <t>92710010310180470300</t>
  </si>
  <si>
    <t>повышение благосостояния граждан</t>
  </si>
  <si>
    <t>91410030310280520300</t>
  </si>
  <si>
    <t>снижение бедности отдельных категорий граждан – получателей мер социальной поддержки</t>
  </si>
  <si>
    <t>92210030310380620300</t>
  </si>
  <si>
    <t>Повышение эффективности муниципальной поддержки социально ориентированных некоммерческих организаций</t>
  </si>
  <si>
    <t>Поддержка и развитие социально  ориентированных некоммерческих организаций, создание дополнительных условий для развития институтов гражданского общества и повышения гражданской активности жителей Россошанского муниципального района</t>
  </si>
  <si>
    <t>927100603201180780600</t>
  </si>
  <si>
    <t>Содействие развитию и поддержка развития деятельности общественных мероприятий</t>
  </si>
  <si>
    <t>создание условий для развития социально ориентированных некоммерческих организаций, реализующих социально значимые   проекты для жителей Россошанского муниципального района</t>
  </si>
  <si>
    <t>Финансовая поддержка СОНКО путем предоставления субсидии из бюджета Россошанского муниципального района.</t>
  </si>
  <si>
    <t>оказание финансовой поддержки</t>
  </si>
  <si>
    <t>92710060320180780600</t>
  </si>
  <si>
    <t xml:space="preserve">Создание условий для повышения уровня обеспеченности жильем молодых семей. </t>
  </si>
  <si>
    <t>Обеспечение жильем молодых семей в Россошанском муниципальном районе</t>
  </si>
  <si>
    <t xml:space="preserve"> Количество молодых семей, которым выданы свидетельства, ед. (7)
Количество молодых семей, улучшившие жилищные условия, ед. (7)</t>
  </si>
  <si>
    <t>Наличие актуальных документов территориального планирования района и их реализация</t>
  </si>
  <si>
    <t>Наличие в Россошанском муниципальном районе актуальных и соответствующих действующему законодательству документов территориального планирования района: СТП района и Схемы размещения рекламных конструкций</t>
  </si>
  <si>
    <t>Развитие культуры</t>
  </si>
  <si>
    <t>Формирование единого культурного пространства, укрепление нравственных ценностей жителей Россошанского муниципального района Воронежской области</t>
  </si>
  <si>
    <t>«Искусство и наследие»</t>
  </si>
  <si>
    <t>Расширение качества библиотечных услуг в сфере культуры, оказываемых населению Россошанского муниципального района Воронежской области</t>
  </si>
  <si>
    <t>Финансовое обеспечение деятельности МКУК МБРМР им. А.Т. Прасолова</t>
  </si>
  <si>
    <t xml:space="preserve">Расходы на выплаты персоналу в целях обеспечения выполнения функций муниципальными органами, </t>
  </si>
  <si>
    <t>Мероприятия в сфере культуры</t>
  </si>
  <si>
    <t>Закупка товаров, работ и услуг для муниципальных нужд (мероприятия)</t>
  </si>
  <si>
    <t>Выполнение других расходных обязательств</t>
  </si>
  <si>
    <t>«Образование»</t>
  </si>
  <si>
    <t xml:space="preserve">Создание в МКУ ДО ДШИ необходимых условий для обеспечения высокого уровня дополнительного образования в соответствии с приоритетами государственной и региональной политики в сфере дополнительного образования
</t>
  </si>
  <si>
    <t>Основное мероприятие2.1</t>
  </si>
  <si>
    <t>Финансовое обеспечение деятельности МКУ ДО «Детская школа искусств»</t>
  </si>
  <si>
    <t xml:space="preserve">Расходы на выплаты персоналу в целях обеспечения выполнения функций муниципальными органами; закупка товаров, работ и услуг для муниципальных нужд, расходы на обеспечение деятельности (иные бюджетные ассигнования)
</t>
  </si>
  <si>
    <t>"Обеспечение реализации муниципальной программы"</t>
  </si>
  <si>
    <t xml:space="preserve">Повышение качества планирования и контроля достижения целей, решения задач и результатов деятельности;
</t>
  </si>
  <si>
    <t>Финансовое обеспечение деятельности отдела культуры администрации Россошанского муниципального района Воронежской области</t>
  </si>
  <si>
    <t>Расходы на выплаты персоналу в целях обеспечения выполнения функций муниципальными органами;</t>
  </si>
  <si>
    <t>Основное мероприятие  3.2</t>
  </si>
  <si>
    <t>Поддержка творческих инициатив населения, а также выдающихся деятелей, организаций в сфере культуры, творческих союзов, в том числе социально-ориентированных некоммерческих организаций (поддержка творческой деятельности муниципальных театров в населенных пунктах с численностью населения до 300 тыс. человек (Межбюджетные трансферты).</t>
  </si>
  <si>
    <t>Межбюджетные трансферты на Драматический театр РАМС»</t>
  </si>
  <si>
    <t>Основное мероприятие   3.4</t>
  </si>
  <si>
    <t>Поддержка отрасли культуры (Государственная поддержка лучших сельских учреждений культуры)</t>
  </si>
  <si>
    <t>Межбюджетные трансферты на МКУ Старокалитвенский КДЦ</t>
  </si>
  <si>
    <t>«Финансовое обеспечение деятельности МКУ «Централизованная бухгалтерия учреждений культуры и административно-хозяйственной деятельности»</t>
  </si>
  <si>
    <t>Соблюдение установленных законодательством требований о составе отчетности</t>
  </si>
  <si>
    <t>Основное мероприятие 4.1</t>
  </si>
  <si>
    <t xml:space="preserve">Финансовое обеспечение деятельности МКУ «Централизованная бухгалтерия учреждений культуры и административно-хозяйственной деятельности» </t>
  </si>
  <si>
    <t xml:space="preserve">Расходы на выплаты персоналу в целях обеспечения выполнения функций муниципальными органами; закупка товаров, работ и услуг для муниципальных нужд; иные бюджетные ассигнования
</t>
  </si>
  <si>
    <t>«Финансовое обеспечение деятельности МКУ «Молодежный центр»</t>
  </si>
  <si>
    <t xml:space="preserve">Соблюдение установленных законодательством требований о составе отчетности,
Организация досуга населения в рамках праздничных мероприятий  и повышение художественного уровня проводимых мероприятий,
Содействие формированию целостной системы поддержки инициативной и талантливой молодежи, обладающей лидерскими навыками, 
Организация работы по развитию системы информирования молодежи о потенциальных возможностях саморазвития и мониторинга молодежной политики 
</t>
  </si>
  <si>
    <t>Основное мероприятие 5.1</t>
  </si>
  <si>
    <t>Финансовое обеспечение деятельности МКУ «Молодежный центр»</t>
  </si>
  <si>
    <t>Расходы на выплаты персоналу в целях обеспечения выполнения функций муниципальными органами; закупка товаров, работ и услуг для муниципальных нужд (расходы на обеспечение деятельности)</t>
  </si>
  <si>
    <t>Основное мероприятие 5.2</t>
  </si>
  <si>
    <t>Закупка товаров, работ и услуг для муниципальных нужд</t>
  </si>
  <si>
    <t>Основное мероприятие 5.3</t>
  </si>
  <si>
    <t>Мероприятия, связанные с вовлечением молодежи в социальную практику</t>
  </si>
  <si>
    <t>«Предоставление иных межбюджетных трансфертов  из районного бюджета бюджетам сельских поселений Россошанского муниципального района  на осуществление муниципальных полномочий по развитию библиотечного дела»</t>
  </si>
  <si>
    <t>Основное мероприятие 6.1</t>
  </si>
  <si>
    <t>Предоставление иных межбюджетных трансфертов  из районного бюджета на осуществление муниципальных полномочий по развитию библиотечного дела.</t>
  </si>
  <si>
    <t>Представление иных межбюджетных трансфертов из районного бюджета на осуществление муниципальных нужд по развитию библиотечного дела</t>
  </si>
  <si>
    <t>Основное мероприятие 6.2</t>
  </si>
  <si>
    <t>Межбюджетные трансферты на  МКУК Шекаловский КДЦ</t>
  </si>
  <si>
    <t>Основное мероприятие 6.3</t>
  </si>
  <si>
    <t>Поддержка отрасли культуры (Подключение библиотек к информационно-телекоммуникационной сети «Интернет» и развитие библиотечного дела с учетом задачи расширения информационных технологий и оцифровки)</t>
  </si>
  <si>
    <t>Межбюджетные трансферты на  МКУК " Старокалитвенский КДЦ" (Терновский СДК)</t>
  </si>
  <si>
    <t>Экономическое развитие</t>
  </si>
  <si>
    <t>Результат реализации муниципальной программы: достижение к концу 2020 года плановых значений муниципальной программы</t>
  </si>
  <si>
    <t>91404121520588600800</t>
  </si>
  <si>
    <t>91404121520588610800</t>
  </si>
  <si>
    <t>91404121520588650800</t>
  </si>
  <si>
    <t>91404121520588670800</t>
  </si>
  <si>
    <t>91404121520588660800</t>
  </si>
  <si>
    <t xml:space="preserve">Развитие и поддержка малого и среднего предпринимательства в Россошанском муниципальном районе </t>
  </si>
  <si>
    <t>Всего:</t>
  </si>
  <si>
    <t>Поддержка организаций инфраструктуры поддержки предпринимательства</t>
  </si>
  <si>
    <t xml:space="preserve">Предоставление грантов начинающим субъектам малого предпринимательства </t>
  </si>
  <si>
    <t xml:space="preserve">Предоставление субсидий на компенсацию части затрат субъектов малого и среднего предпринимательства, связанных с уплатой первого взноса (аванса) при заключении договора (договоров) лизинга оборудования с российскими лизинговыми организациями в целях создания и (или) развития либо модернизации производства товаров (работ, услуг) </t>
  </si>
  <si>
    <t>Финансовая поддержка субъектов малого и среднего предпринимательства за счет средств, поступающих в бюджет муниципального района в виде единого норматива (10%) отчисления от налога, взимаемого в связи с упрощенной системой налогообложения.</t>
  </si>
  <si>
    <t>Увеличение оборота субъектов малого и среднего предпринимКоличество вновь созданных рабочих мест (включая вновь зарегистрированных индивидуальных предпринимателей) субъектами малого и среднего предпринимательства, получившими государственную поддержку, единицательства, получивших государственную поддержку, в постоянных ценах по отношению к показателю 2014 года</t>
  </si>
  <si>
    <t xml:space="preserve">Отдел социально-экномического развиия и поддержи предпринимательства , начальник отдела Злобина Л.И.
</t>
  </si>
  <si>
    <t>Увеличение оборота субъектов малого и среднего предпринимательства, получивших государственную поддержку, в постоянных ценах по отношению к показателю 2014 года</t>
  </si>
  <si>
    <t>Предоставление субсидий на компенсацию части затрат субъектов малого и среднего предпринимательства, связанных с уплатой процентов по кредитам, привлеченным в российских кредитных организациях на строительство (реконструкцию) для собственных нужд производственных зданий, строений и сооружений либо приобретение оборудования в целях создания и (или) развития либо модернизации производства товаров (работ, услуг)</t>
  </si>
  <si>
    <t>Рост доля обрабатывающей промышленности в обороте субъектов малого и среднего предпринимательства (без учета индивидуальных предпринимателей), получивших государственную поддержку</t>
  </si>
  <si>
    <t>Предоставление субсидий на компенсацию части затрат субъектов малого и среднего предпринимательства, связанных с приобретением оборудования в целях создания и (или) развития  либо модернизации производства товаров (работ, услуг)</t>
  </si>
  <si>
    <t>Прирост за отчетный год по отношению к предыдущему налоговых поступлений от деятельности субъектов малого и среднего предпринимательства, получивших муниципальную поддержку</t>
  </si>
  <si>
    <t>Прирост среднесписочной численности работников (без внешних совместителей), занятых у субъектов малого и среднего предпринимательства, получивших государственную поддержку</t>
  </si>
  <si>
    <t>Муниципальная составляющая регионального проекта «Акселерация субъектов малого и среднего предпринимательства»</t>
  </si>
  <si>
    <t>Количество субъектов малого и среднего предпринимательства в моногородах, получивших поддержку</t>
  </si>
  <si>
    <t>МКУ "Центр поддержки АПК", директор Зибров О.В.</t>
  </si>
  <si>
    <t>Отдел программ и развития сельских территорий, Заместитель главы администрации -начальник отдела программ и развития сельских территорий  Доля А.А.</t>
  </si>
  <si>
    <t>Обеспечение деятельности муниципального казенного учреждения «Центр поддержки агропромышленного комплекса» Россошанского муниципального района</t>
  </si>
  <si>
    <t>Расходы на обеспечение деятельности МКУ «Центр поддержки АПК» Россошанского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</si>
  <si>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91404052520100590100</t>
  </si>
  <si>
    <t>Расходы на обеспечение деятельности МКУ «Центр поддержки АПК» Россошанского муниципального района (закупка товаров, работ и услуг для государственных (муниципальных) нужд)</t>
  </si>
  <si>
    <t>91404052520200590200</t>
  </si>
  <si>
    <t>«Эпидемиологические и эпизоотологические мероприятия по дезинсекционным и акарицидным обработкам»</t>
  </si>
  <si>
    <t>обеспечение проведения мероприятий по дезинсекционным и акарицидным обработкам</t>
  </si>
  <si>
    <t>92404052530180320200</t>
  </si>
  <si>
    <t>ПОДПРОГРАММА 10</t>
  </si>
  <si>
    <t>«Обеспечение эпизоотического и ветеринарно-санитарного благополучия на территории Россошанского муниципального района»</t>
  </si>
  <si>
    <t>Отдел программ и развития сельских территорий Заместитель главы администрации -начальник отдела программ и развития сельских территорий  Доля А.А.</t>
  </si>
  <si>
    <t>Организация деятельности по отлову и содержанию безнадзорных животных</t>
  </si>
  <si>
    <t>Обеспечение защиты от угрозы причинения вреда здоровью и жизни населения на территории Россошанского муниципального района (кол-во собак) 54 собаки</t>
  </si>
  <si>
    <t>914040525Б0278450200</t>
  </si>
  <si>
    <t>ПОДПРОГРАММА 12</t>
  </si>
  <si>
    <t>«Комплексное развитие сельских территорий»</t>
  </si>
  <si>
    <t>Создание условий для обеспечения доступным и комфортным жильем сельского населения</t>
  </si>
  <si>
    <t>914100325Е01L5760300</t>
  </si>
  <si>
    <t>Совершенствование системы управления в сфере имущественно-земельных отношений Россошанского муниципального района</t>
  </si>
  <si>
    <t>Мероприятия по землеустройству и землепользованию (Закупка товаров, работ и услуг для государственных и муниципальных нужд)</t>
  </si>
  <si>
    <t>отдел по управлению муниципальным имуществом, земельным ресурсам и землеустройству (Головко Т.С. Руководитель отдела)</t>
  </si>
  <si>
    <t>Оценка недвижимости, признание прав и регулирование отношений по муниципальной собственности (Закупка товаров, работ и услуг для государственных (муниципальных) нужд)</t>
  </si>
  <si>
    <t>Обеспечение реализации муниципальной программы  Россошанского муниципального района "Управление муниципальным имуществом"</t>
  </si>
  <si>
    <t>Финансовое обеспечение деятельности Отдела по управлению муниципальным имуществом, земельным ресурсам и землеустройству</t>
  </si>
  <si>
    <t>Расходы на обеспечение функций органов местного самоуправления (закупка товаров, работ, услуг для государственных и муниципальных нужд)</t>
  </si>
  <si>
    <t>Отдел образования и молодежной политики администрации Россошанского муниципального района, И.О. руководителя отдела образования и молодежной политики Ю.С.Тростянский</t>
  </si>
  <si>
    <t>Развитие вариативных форм дошкольного образования.   Выявление наиболее успешных примеров создания вариативных форм дошкольного образования, а также распространение и популяризация передового опыта в этом направлении</t>
  </si>
  <si>
    <t>Отдел образования и молодежной политики администрации Россошанского муниципального района, руководитель отдела образования и молодежной политики Ю.С.Тростянский</t>
  </si>
  <si>
    <t>92407010210378290100</t>
  </si>
  <si>
    <t>92407010210378290200</t>
  </si>
  <si>
    <t>92407010210378290600</t>
  </si>
  <si>
    <t>92410040210478150300</t>
  </si>
  <si>
    <t>92410040210478150600</t>
  </si>
  <si>
    <t>924070102108S8300200</t>
  </si>
  <si>
    <t>Развитие вариативных форм дошкольного образования.Выявление наиболее успешных примеров создания вариативных форм дошкольного образования, а также распространение и популяризация передового опыта в этом направлении</t>
  </si>
  <si>
    <t>9240701021П278400600</t>
  </si>
  <si>
    <t>92407020220140090400</t>
  </si>
  <si>
    <t>92407020220200590200</t>
  </si>
  <si>
    <t>92407020220200590600</t>
  </si>
  <si>
    <t>92407020220200590800</t>
  </si>
  <si>
    <t> Организация мероприятий, направленных на совершенствование научно-методического обеспечения системы школьного образования. Проведение ремонтных работ, благоустройство прилегающих территорий, приобретение оборудования, проведение мероприятий в рамках комплексной безопасности, антитеррористической защищенности</t>
  </si>
  <si>
    <t>92407020220378120100</t>
  </si>
  <si>
    <t>92407020220378120200</t>
  </si>
  <si>
    <t>92407020220378120600</t>
  </si>
  <si>
    <t>924070202204S8130200</t>
  </si>
  <si>
    <t>924070202204S8130600</t>
  </si>
  <si>
    <t>924070202214S8750200</t>
  </si>
  <si>
    <t>924070202212S8940200</t>
  </si>
  <si>
    <t>924070202212S8940600</t>
  </si>
  <si>
    <t>924070202214S8810200</t>
  </si>
  <si>
    <t>924070202214S8810600</t>
  </si>
  <si>
    <t>9240702022П278400200</t>
  </si>
  <si>
    <t>Основное мероприятие реализуется по следующим направлениям:           - внедрение целевой модели цифровой образовательной среды в общеобразовательных организациях и профессиональных образовательных организациях;       - создание центров цифрового образования детей.                          Основное мероприятие реализуется путем приобретения программного обеспечения, оборудования, его технического обслуживания (ремонта); укрепления материально-технической базы общеобразовательных организаций и профессиональных образовательных организаций (проведение ремонтных работ, приобретение мебели); повышения квалификации сотрудников и педагогов общеобразовательных организаций по внедрению целевой модели цифровой образовательной среды; повышения квалификации работников, привлекаемых к осуществлению образовательной деятельности, с целью повышения их компетенций в области современных технологий онлайн-обучения </t>
  </si>
  <si>
    <t>9240702022E452100200</t>
  </si>
  <si>
    <t>9240702022E452100600</t>
  </si>
  <si>
    <t>Основное мероприятие реализуется по следующим направлениям.          1. Обновление материально-технической базы для формирования у обучающихся современных технологических и гуманитарных навыков (проведение ремонта помещений общеобразовательных организаций, приобретение оборудования для кабинетов предметной области "Технология", "Информатика", "Основы безопасности жизнедеятельности" и внеурочной деятельности).   2. Создание новых мест в общеобразовательных организациях, расположенных в сельской местности и поселках городского типа.            3. Создание новых мест в общеобразовательных организациях.         Создание новых мест в общеобразовательных организациях осуществляется путем проведения мероприятий по модернизации инфраструктуры общего образования (строительство (пристрой к зданиям) зданий школ, проведение капитального ремонта, реконструкции, возврат в систему общего образования зданий, используемых не по назначению, приобретение зданий и помещений, оснащение средствами обучения и воспитания, необходимыми для реализации образовательных программ начального общего, основного общего и среднего общего образования).      4.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(проведение ремонта помещений общеобразовательных организаций, приобретение оборудования для кабинетов предметной области "Технология", "Информатика", "Основы безопасности жизнедеятельности" и внеурочной деятельности) </t>
  </si>
  <si>
    <t>9240702022E151690200</t>
  </si>
  <si>
    <t>92407020220520540200</t>
  </si>
  <si>
    <t>92407020220520540600</t>
  </si>
  <si>
    <t>92407020221553030100</t>
  </si>
  <si>
    <t>92407020221553030600</t>
  </si>
  <si>
    <t>924070202216L3040200</t>
  </si>
  <si>
    <t>924070202216L3040600</t>
  </si>
  <si>
    <t>92407030230100590100</t>
  </si>
  <si>
    <t>92407030230100590200</t>
  </si>
  <si>
    <t>92407030230100590800</t>
  </si>
  <si>
    <t>9240703023E254910600</t>
  </si>
  <si>
    <t>9240703023П1S8750200</t>
  </si>
  <si>
    <t>92407070240100590100</t>
  </si>
  <si>
    <t>92407070240100590200</t>
  </si>
  <si>
    <t>92407070240100590800</t>
  </si>
  <si>
    <t>92407070240300590200</t>
  </si>
  <si>
    <t>92407070240300590600</t>
  </si>
  <si>
    <t>924070702404S8320200</t>
  </si>
  <si>
    <t>924070702404S8320600</t>
  </si>
  <si>
    <t>924070702405S8410200</t>
  </si>
  <si>
    <t>92404120240778430200</t>
  </si>
  <si>
    <t>92407070240878680100</t>
  </si>
  <si>
    <t>92407070240878680200</t>
  </si>
  <si>
    <t>92407090260182010100</t>
  </si>
  <si>
    <t>92407090270100590100</t>
  </si>
  <si>
    <t>92407090270100590200</t>
  </si>
  <si>
    <t>92407090270100590800</t>
  </si>
  <si>
    <t>92407090270280300200</t>
  </si>
  <si>
    <t>1. Обеспечение финансирования муниципальных учреждений, подведомственных отделу образованию и молодежной политики, согласно утвержденным сметам;          2. Создание системы целенаправленного выявления и отбора одаренных детей. </t>
  </si>
  <si>
    <t>92401130280178392100</t>
  </si>
  <si>
    <t>92401130280178392200</t>
  </si>
  <si>
    <t>92410040280252600300</t>
  </si>
  <si>
    <t>92410040280378541300</t>
  </si>
  <si>
    <t>92410040280578542300</t>
  </si>
  <si>
    <t>92410040280478543300</t>
  </si>
  <si>
    <t>Доплаты к пенсиям муниципальным служащим  Россошанского  муниципального района</t>
  </si>
  <si>
    <t xml:space="preserve">Социальные выплаты гражданам имеющим звание "Почетный гражданин Россошанского муниципального района" </t>
  </si>
  <si>
    <t>Оказание адресной социальной помощи гражданам, проживающим на территории Россошанского муниципального района  за счет средств местного бюджета</t>
  </si>
  <si>
    <t>Администрация Россошанского муниципального района.                                      (отдел социально-экономического развития и поддержки предпринимательства, начальник отдела  Л.И. Злобина)</t>
  </si>
  <si>
    <t>914100405101L4970300</t>
  </si>
  <si>
    <t>92705050510278100500</t>
  </si>
  <si>
    <t>91404120520480850200</t>
  </si>
  <si>
    <t>Администрация Россошанского муниципального района.                                      ( отдел архитектуры и градостроительства, начальник отдела С.Н. Сайков)</t>
  </si>
  <si>
    <t>Отдел культуры администрации Россошанского муниципального района</t>
  </si>
  <si>
    <t>92208011110100590100</t>
  </si>
  <si>
    <t>92208011110100590200</t>
  </si>
  <si>
    <t>92208011110100590800</t>
  </si>
  <si>
    <t>92208011110264860200</t>
  </si>
  <si>
    <t>92207031120100590100</t>
  </si>
  <si>
    <t>92207031120100590200</t>
  </si>
  <si>
    <t>92207031120100590800</t>
  </si>
  <si>
    <t>92208041130182010100</t>
  </si>
  <si>
    <t>927080111302L5190500</t>
  </si>
  <si>
    <t>927080111303L4660500</t>
  </si>
  <si>
    <t>92208041140100590100</t>
  </si>
  <si>
    <t>92208041140100590200</t>
  </si>
  <si>
    <t>92208011150100590100</t>
  </si>
  <si>
    <t>92208011150100590200</t>
  </si>
  <si>
    <t>92208011150100590800</t>
  </si>
  <si>
    <t>92208011150364870200</t>
  </si>
  <si>
    <t>92208011150264860200</t>
  </si>
  <si>
    <t>92708011160188070500</t>
  </si>
  <si>
    <t>927080111602L5190500</t>
  </si>
  <si>
    <t>927080111603L5190500</t>
  </si>
  <si>
    <t>Основное мероприятие                 2. 5</t>
  </si>
  <si>
    <t>мероприятие 2.5.1</t>
  </si>
  <si>
    <t>мероприятие 2.5.2</t>
  </si>
  <si>
    <t xml:space="preserve">Отдел социально-экномического развиия и поддержи предпринимательства, начальник отдела Злобина Л.И.
</t>
  </si>
  <si>
    <t>всего, в том числе  в разрезе ГРБС:</t>
  </si>
  <si>
    <t>9140412152I555270800</t>
  </si>
  <si>
    <t>Основное мероприятие 2.6</t>
  </si>
  <si>
    <t>мероприятие 2.5.3</t>
  </si>
  <si>
    <t>мероприятие 2.5.4</t>
  </si>
  <si>
    <t>мероприятие 2.5.5</t>
  </si>
  <si>
    <t xml:space="preserve">Муниципальная программа </t>
  </si>
  <si>
    <t xml:space="preserve">Развитие сельского хозяйства и инфраструктуры агропродовольственного рынка </t>
  </si>
  <si>
    <t>Основное мероприятие 10.1</t>
  </si>
  <si>
    <t>Основное мероприятие 12.1</t>
  </si>
  <si>
    <t>Основное мероприятие  5.1</t>
  </si>
  <si>
    <t>Основное мероприятие  5.2</t>
  </si>
  <si>
    <t>Отдел по финансам администрации Россошанского муниципального района  руководитель отдела Голев А.И.</t>
  </si>
  <si>
    <t>Мероприятия по землеустройству и землепользованию</t>
  </si>
  <si>
    <t xml:space="preserve">1. Повышение эффективности и прозрачности использования объектов недвижимого имущества и земельных ресурсов, находящихся в собственности Россошанского муниципального района;
2. Создание структуры и состава муниципальной собственности Россошанского муниципального района, отвечающих функциям (полномочиям) органов местного самоуправления
</t>
  </si>
  <si>
    <t>мероприятие 1.1.1</t>
  </si>
  <si>
    <t xml:space="preserve">отдел по управлению муниципальным имуществом, земельным ресурсам и землеустройству (Головко Т.С. Руководитель отдела)
</t>
  </si>
  <si>
    <t>93504123810381030200</t>
  </si>
  <si>
    <t>мероприятие 1.1.2</t>
  </si>
  <si>
    <t>93501133810181040200</t>
  </si>
  <si>
    <t xml:space="preserve">                                                                                                                                                                                                                                                                                                                                                                                                                                                                                                                                                                                                                                                                                                                                                                          </t>
  </si>
  <si>
    <t>Управление муниципальным имуществом</t>
  </si>
  <si>
    <t xml:space="preserve">1. Совершенствование системы управления и распоряжения муниципальным имуществом Россошанского муниципального района путем внедрения современных форм и методов управления;
2. Оптимизация состава и структуры муниципального имущества Россошанского муниципального района;
3. Обеспечение поступления в консолидированный бюджет Россошанского муниципального района максимально возможных в текущей экономической ситуации доходов от управления и распоряжения муниципальным имуществом Россошанского муниципального района за счет применения рациональных инструментов управления.
</t>
  </si>
  <si>
    <t>Создание условий для реализации муниципальной программы и достижение к концу ее реализации установленных значений целевых показателей муниципальной программы и ее подпрограмм</t>
  </si>
  <si>
    <t>мероприятие 2.1.1</t>
  </si>
  <si>
    <t>мероприятие 2.1.2</t>
  </si>
  <si>
    <t>Расходы на обеспечение функций органов местного самоуправле-ния (расходы на выплату персоналу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</si>
  <si>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93501133820182010200</t>
  </si>
  <si>
    <t>93501133820182010100</t>
  </si>
  <si>
    <t>Обеспечение деятельности МКУ «Служба по администрированию платежей и ведению реестра»</t>
  </si>
  <si>
    <t>Администрация Россошанского муниципального района (МКУ "Служба по администрированию платежей и ведению реестра", директор - Панкова Е.А.)</t>
  </si>
  <si>
    <t>91401133830100590100</t>
  </si>
  <si>
    <t>91401133830100590200</t>
  </si>
  <si>
    <t>91401133830100590300</t>
  </si>
  <si>
    <t>91401133830100590800</t>
  </si>
  <si>
    <t>Расходы на обеспечение деятельности МКУ «Служба по администрированию платежей и ведению реестра»</t>
  </si>
  <si>
    <t xml:space="preserve">Администрация Росошанского муниципального района </t>
  </si>
  <si>
    <t>муниципальной программы</t>
  </si>
  <si>
    <t>повышение профессионализма и компетентности кадрового состава органов местного самоуправления</t>
  </si>
  <si>
    <t>914 0104 5910182010 100</t>
  </si>
  <si>
    <t>914 0104 5910182010 200</t>
  </si>
  <si>
    <t>914 0104 5910182010 800</t>
  </si>
  <si>
    <t>Обеспечение деятельности главы администрации Россошанского муниципального района</t>
  </si>
  <si>
    <t>Повышение уровня доверия к главе администрации Россошанского муниципального района. Создание условий для эффективного исполнения полномочий главы администрации Россошанского муниципального района</t>
  </si>
  <si>
    <t>914 0104 5910282020 100</t>
  </si>
  <si>
    <t>Освещение деятельности муниципальной власти Россошанского муниципального района</t>
  </si>
  <si>
    <t>Развитие конструктивных отношений  между органами  местного самоуправления, местным сообществом и средствами массовой информации</t>
  </si>
  <si>
    <t>улучшение качества и доступности коммунальных услуг</t>
  </si>
  <si>
    <t xml:space="preserve">Доведение социально-значимой информации до максимального количества жителей   </t>
  </si>
  <si>
    <t>914 0113 5910580200 200</t>
  </si>
  <si>
    <t>Обеспечение мобилизационной готовности</t>
  </si>
  <si>
    <t>Повышение уровня мобилизационной подготовки.</t>
  </si>
  <si>
    <t>Осуществление части полномочий, переданных от сельских поселений Россошанского муниципального района в области организации ритуальных услуг</t>
  </si>
  <si>
    <t xml:space="preserve">Повышение   эффективности  исполнение переданных полномочий в сфере организации ритуальных услуг. </t>
  </si>
  <si>
    <t>ПОДПРОГРАММА 4</t>
  </si>
  <si>
    <t xml:space="preserve">Повышение эффективности муниципального управления Россошанского муниципального района, путем:
- обеспечение условий безопасной работы в здании администрации;
- обеспечения соблюдения техники безопасности труда сотрудников  администрации и подведомственных учреждений;
- обеспечение сохранности движимого и недвижимого имущества. 
</t>
  </si>
  <si>
    <t>91401135940100590     100</t>
  </si>
  <si>
    <t>91401135940100590      200</t>
  </si>
  <si>
    <t>91401135940100590      800</t>
  </si>
  <si>
    <t>ПОДПРОГРАММА 5</t>
  </si>
  <si>
    <t>Повышение эффективности муниципального управления по выполнению переданных государственных полномочий.</t>
  </si>
  <si>
    <t>Создание и организация деятельности комиссий по делам несовершеннолетних и защите их прав</t>
  </si>
  <si>
    <t>9140113 5950178391      100</t>
  </si>
  <si>
    <t>91401135950178391      200</t>
  </si>
  <si>
    <t>9140113 5950278090      100</t>
  </si>
  <si>
    <t>9140113 5950278090    200</t>
  </si>
  <si>
    <t>Осуществление полномочий по созданию и организации деятельности административной комиссии</t>
  </si>
  <si>
    <t>Результатом реализации данного мероприятия должно стать уменьшение административных правонарушений на  территории  Россошанского муниципального района.</t>
  </si>
  <si>
    <t>9140113 5950378470       100</t>
  </si>
  <si>
    <t>9140113 5950378470    200</t>
  </si>
  <si>
    <t>ПОДПРОГРАММА 7</t>
  </si>
  <si>
    <t>Формирование и развитие контрактной системы</t>
  </si>
  <si>
    <t>Основное мероприятие 7.1</t>
  </si>
  <si>
    <t>Финансовое обеспечение деятельности муниципального казённого учреждения "Управление муниципальными закупками"</t>
  </si>
  <si>
    <t>Внедрение в районе механизмов контрактной системы, обеспечение единых подходов к организации закупок товаров, работ, услуг для муниципальных нужд Россошанского муниципального района, повышение эффективности использования средств местного бюджета.</t>
  </si>
  <si>
    <t>91401135970100590      100</t>
  </si>
  <si>
    <t>91401135970100590     200</t>
  </si>
  <si>
    <t>Муниципальное управление и гражданское общество Россошанского муниципального района</t>
  </si>
  <si>
    <t>Основное мероприятие       1.1</t>
  </si>
  <si>
    <t>Обеспечение функций органов местного самоуправления</t>
  </si>
  <si>
    <t>Основное мероприятие        1.4</t>
  </si>
  <si>
    <t>Осуществление полномочий, переданных от городского    поселения Россошанскому муниципальному району по   муниципальному жилищному контролю</t>
  </si>
  <si>
    <t>91402045910680350200</t>
  </si>
  <si>
    <t>91401135911080140200</t>
  </si>
  <si>
    <t>9140107591W080120200</t>
  </si>
  <si>
    <t>9270107591W080120500</t>
  </si>
  <si>
    <t>Обеспечение деятельности муниципального казённого учреждения «Служба технического обеспечения»</t>
  </si>
  <si>
    <t>Обеспечение деятельности муниципального казённого учреждения "Служба технического обеспечения"</t>
  </si>
  <si>
    <t>Выполнение переданных полномочий субъекта                            Российской Федерации</t>
  </si>
  <si>
    <t>Осуществление полномочий по сбору информации от поселений, входящих в Россошанский муниципальный район, необходимой для ведения регистра муниципальных нормативных правовых актов Воронежской области</t>
  </si>
  <si>
    <t>Администрация Росошанского муниципального района  (МКУ "Управление муниципальными закупками")</t>
  </si>
  <si>
    <t>«Развитие физической культуры и спорта»</t>
  </si>
  <si>
    <t>Отдел по физической культуре и спорту начальник отдела Рыгалов Д.Г.</t>
  </si>
  <si>
    <t>«Развитие физической культуры и спорта 
в Россошанском муниципальном районе»</t>
  </si>
  <si>
    <t>Результат реализации подпрограммы: увеличение количества физкультурных и спортивных мероприятий, проводимых на территории района в рамках реализация календарного плана официальных физкультурных мероприятий и спортивных мероприятий Россошанского муниципального района и Воронежской области до 350 мероприятий;
увеличение численности лиц, систематически занимающихся физической культурой и спортом на территории Россошанского муниципального района до 42142 человек</t>
  </si>
  <si>
    <t>Обеспечение участия россошанских спортсменов в районных, региональных, всероссийских и международных спортивных мероприятиях</t>
  </si>
  <si>
    <t>Результат  реализации мероприятия:Увеличение доли населения среднего возраста систематически занимающихся физической культурой и спортом, в общей численности населения этой группы.
Увеличение доли учащихся систематически занимающихся физической культурой и спортом, в общей численности населения этой группы</t>
  </si>
  <si>
    <t>91411021310180410800</t>
  </si>
  <si>
    <t>Совершенствование спортивной инфраструктуры и материально – технической базы для занятий физической культурой и спортом</t>
  </si>
  <si>
    <t>Результат  реализации мероприятия: Увеличение доли сельских поселений Россошанского муниципального района усовершенствованных спортивной инфраструктурой и материально-технической базой для занятий физической культурой спортом в общей численности  сельских поселений</t>
  </si>
  <si>
    <t>91411021310380410200</t>
  </si>
  <si>
    <t>Реализация Календарного плана официальных физкультурных мероприятий и спортивных мероприятий Россошанского муниципального района</t>
  </si>
  <si>
    <t>Результат  реализации мероприятия: Увеличение физкультурных и спортивных мероприятий, проводимых на территории района в рамках реализация календарного плана официальных физкультурных мероприятий и спортивных мероприятий Россошанского муниципального района.
Увеличение численности лиц, систематически занимающихся физической культурой и спортом</t>
  </si>
  <si>
    <t>91411021310580410200</t>
  </si>
  <si>
    <t>Развитие игровых видов спорта в игровых спортивных клубах Россошанского муниципального района</t>
  </si>
  <si>
    <t>Результат реализации мероприятия:
Увеличение количества участия в чемпионатах и первенствах Воронежской области и России</t>
  </si>
  <si>
    <t>91411051310780410600</t>
  </si>
  <si>
    <t>Реализация мероприятий Всероссийского физкультурно-спортивного комплекса ГТО</t>
  </si>
  <si>
    <t>Результат реализации мероприятия:
Повышение эффективности использования возможностей физической культуры и спорта в укреплении здоровья, гармоничном и всестороннем развитии личности, воспитании патриотизма и обеспечение преемственности в осуществлении физического воспитания населения района</t>
  </si>
  <si>
    <t>91411021310680410200</t>
  </si>
  <si>
    <t>Финансовое обеспечение Муниципального казенного учреждения спортивно-оздоровительный комплекс с искусственным льдом «Ледовый дворец «Россошь»</t>
  </si>
  <si>
    <t>Результат реализации подпрограммы: 
Обеспечение доступности, повышение качества предоставляемых услуг, бесперебойной работы МКУ СОК «Ледовый дворец «Россошь»</t>
  </si>
  <si>
    <t>Муниципальное казенное учреждение спортивно-оздоровительный комплекс с искусственным льдом «Ледовый дворец «Россошь"-директор Таранов С.А.</t>
  </si>
  <si>
    <t>Обеспечение деятельности МКУ СОК «Ледовый дворец «Россошь»</t>
  </si>
  <si>
    <t>Результат реализации мероприятия: 
Обеспечение доступности, повышение качества предоставляемых услуг, бесперебойной работы МКУ СОК «Ледовый дворец «Россошь»</t>
  </si>
  <si>
    <t>Расходы на выплаты персоналу в целях обеспечения выполнения функций МКУ СОК «Ледовый дворец «Россошь»</t>
  </si>
  <si>
    <t>Результат реализации мероприятия:
Увеличение уровня доходов от предоставляемых услуг МКУ СОК «Ледовый дворец «Россошь» к уровню 2018 года</t>
  </si>
  <si>
    <t>91411021320100590200</t>
  </si>
  <si>
    <t>Закупка товаров, работ и услуг для МКУ СОК «Ледовый дворец «Россошь»</t>
  </si>
  <si>
    <t>Результат реализации мероприятия: 
Обеспечение бесперебойной, качественной работы учреждения</t>
  </si>
  <si>
    <t>91411021320100590100</t>
  </si>
  <si>
    <t>мероприятие 2.1.3</t>
  </si>
  <si>
    <t>Иные бюджетные ассигнования в целях обеспечения выполнения функций МКУ СОК «Ледовый дворец «Россошь</t>
  </si>
  <si>
    <t>Результат реализации мероприятия: Повышение уровня абсолютной удовлетворённости качеством  массовых катаний.
Обеспечение содействия развития массового спорта и физкультурно-оздоровительного движения</t>
  </si>
  <si>
    <t>91411021320100590800</t>
  </si>
  <si>
    <t>Строительство и реконструкция спортивных  сооружений Россошанского муниципального района»</t>
  </si>
  <si>
    <t>отдел по территориальному планированию и градостроительной деятельности администрации Россошанского муниципального района, начальник отдела Сайков С.Н.</t>
  </si>
  <si>
    <t>Основное мероприятие 3.2</t>
  </si>
  <si>
    <t>Региональный проект "Спорт- норма жизни"</t>
  </si>
  <si>
    <t>Результат реализации мероприятия: 
Создание малых спортивных площадок, запланированных в рамках регионального проекта "Спорт - норма жизни"</t>
  </si>
  <si>
    <t>'9141102133Р5Д2281200</t>
  </si>
  <si>
    <t>Финансовое обеспечение казенного учреждения "Россошанская спортивная школа"</t>
  </si>
  <si>
    <t>Результат реализации подпрограммы: 
Обеспечение функционирование МКУ «Россошанская спортивная школа», повышение уровня профессионального образования кадров</t>
  </si>
  <si>
    <t>Обеспечение деятельности МКУ «Россошанская СШ»</t>
  </si>
  <si>
    <t>Результат реализации мероприятия: 
Обеспечение доступности, повышение качества предоставляемых услуг, бесперебойной работы МКУ «Россошанская СШ»</t>
  </si>
  <si>
    <t>Муниципальное казенное учреждение МКУ «Россошанская СШ» - ИО директора Пономарев Д.В.</t>
  </si>
  <si>
    <t>Расходы на выплаты персоналу в целях обеспечения выполнения функций МКУ «Россошанская СШ»</t>
  </si>
  <si>
    <t>Результат реализации мероприятия:
Обеспечение условий для повышения уровня развития массового спорта и физической культуры</t>
  </si>
  <si>
    <t>Муниципальное казенное учреждение МКУ «Россошанская СШ»- ИО директора Пономарев Д.В.</t>
  </si>
  <si>
    <t>91411021340100590100</t>
  </si>
  <si>
    <t>мероприятие 4.1.2</t>
  </si>
  <si>
    <t>Закупка товаров, работ и услуг для МКУ «Россошанская СШ»</t>
  </si>
  <si>
    <t>Муниципальное казенное учреждение МКУ «Россошанская СШ»-ИО директора Пономарев Д.В.</t>
  </si>
  <si>
    <t>91411021340100590200</t>
  </si>
  <si>
    <t>мероприятие 4.1.3</t>
  </si>
  <si>
    <t>Иные бюджетные ассигнования в целях обеспечения выполнения функций МКУ «Россошанская СШ"</t>
  </si>
  <si>
    <t>Результат реализации мероприятия: Содействие развитию массового спорта и физкультурно-оздоровительного движения в Россошанском муниципальном районе</t>
  </si>
  <si>
    <t>Муниципальное казенное учреждение МКУ «Россошанская СШ»-ИО директора Пономарев Д.В</t>
  </si>
  <si>
    <t>91411021340100590800</t>
  </si>
  <si>
    <t xml:space="preserve">«Обеспечение общественного порядка и противодействие преступности» </t>
  </si>
  <si>
    <t>«Профилактика терроризма и экстремизма, а также минимизации и ликвидации последствий проявлений терроризма и экстремизма на территории Россошанского муниципального района»</t>
  </si>
  <si>
    <t>91401130830380490200</t>
  </si>
  <si>
    <t>Снижение возможности совершения террористических актов на территории района</t>
  </si>
  <si>
    <t>Основное мероприятие 3.3</t>
  </si>
  <si>
    <t>Технические средства обеспечения безопасности</t>
  </si>
  <si>
    <t>Создание системы технической защиты объектов социальной сферы, образования и объектов с массовым пребыванием граждан</t>
  </si>
  <si>
    <t>ВСЕГО МП</t>
  </si>
  <si>
    <t xml:space="preserve">«Обеспечение доступным и комфортным жильём населения Россошанского муниципального района» </t>
  </si>
  <si>
    <t>91401135910380880200</t>
  </si>
  <si>
    <t>91401135910498050100</t>
  </si>
  <si>
    <t>91401135910498050200</t>
  </si>
  <si>
    <t>91401135910580200800</t>
  </si>
  <si>
    <t>91410035910580200300</t>
  </si>
  <si>
    <t xml:space="preserve">Отдел по финансам администрации Россошанского муниципального района  </t>
  </si>
  <si>
    <t>Снижение уровня преступности и ДТП</t>
  </si>
  <si>
    <r>
      <t xml:space="preserve">ПОДПРОГРАММА </t>
    </r>
    <r>
      <rPr>
        <b/>
        <sz val="9"/>
        <rFont val="Times New Roman"/>
        <family val="1"/>
        <charset val="204"/>
      </rPr>
      <t>1</t>
    </r>
  </si>
  <si>
    <r>
      <t xml:space="preserve">ПОДПРОГРАММА </t>
    </r>
    <r>
      <rPr>
        <b/>
        <sz val="9"/>
        <rFont val="Times New Roman"/>
        <family val="1"/>
        <charset val="204"/>
      </rPr>
      <t>2</t>
    </r>
  </si>
  <si>
    <r>
      <t xml:space="preserve">ПОДПРОГРАММА </t>
    </r>
    <r>
      <rPr>
        <b/>
        <sz val="9"/>
        <rFont val="Times New Roman"/>
        <family val="1"/>
        <charset val="204"/>
      </rPr>
      <t>3</t>
    </r>
  </si>
  <si>
    <r>
      <t xml:space="preserve">ПОДПРОГРАММА </t>
    </r>
    <r>
      <rPr>
        <b/>
        <sz val="9"/>
        <rFont val="Times New Roman"/>
        <family val="1"/>
        <charset val="204"/>
      </rPr>
      <t>4</t>
    </r>
  </si>
  <si>
    <r>
      <t xml:space="preserve">ПОДПРОГРАММА </t>
    </r>
    <r>
      <rPr>
        <b/>
        <sz val="9"/>
        <rFont val="Times New Roman"/>
        <family val="1"/>
        <charset val="204"/>
      </rPr>
      <t>5</t>
    </r>
  </si>
  <si>
    <r>
      <t xml:space="preserve">ПОДПРОГРАММА </t>
    </r>
    <r>
      <rPr>
        <b/>
        <sz val="9"/>
        <rFont val="Times New Roman"/>
        <family val="1"/>
        <charset val="204"/>
      </rPr>
      <t>6</t>
    </r>
  </si>
  <si>
    <t>Оказание содействия в подготовке проведения общероссийского голосования, а также в информировании граждан Российской Федерации о такой подготовке ( Иные межбюджетные трансферты на обеспечение содействия избирательным комиссиям в осуществлении информирования граждан о подготовке и проведении общероссийского голосования по вопросу одобрения изменений в Конституцию Российской Федерациии)</t>
  </si>
  <si>
    <t>Отдел по финансам администрации Россошанского муниципального района  руководитель отдела Гольев А.И.</t>
  </si>
  <si>
    <t>Повышение эффективности и результативности муниципального управления Россошанского муниципального района</t>
  </si>
  <si>
    <t xml:space="preserve">Повышение качества обеспечения государственных нужд за счет реализации системного подхода к формированию, заключению и исполнению муниципальных контрактов.
Обеспечение прозрачности всего цикла закупок от планирования до приемки и анализа контрактных результатов, предотвращение коррупции и других злоупотреблений в сфере обеспечения муниципальных нужд.
</t>
  </si>
  <si>
    <t xml:space="preserve">Уменьшение показателей по безнадзорности и правонарушениям несовершеннолетних  на территории Россошанского муниципального района.
Защита и восстановление прав и интересов несовершеннолетних  во всех сферах жизнедеятельности.      
Выявление анализ  и принятие мер к устранению причин и условий  способствующих  антиобщественному поведению несовершеннолетних на территории Россошанского муниципального района.
</t>
  </si>
  <si>
    <t xml:space="preserve">100% муниципальных нормативных правовых актов поселений, входящих в Россошанский муниципальный район должны,  быть включены в регистр муниципальных нормативных правовых актов Воронежской области
</t>
  </si>
  <si>
    <t>Ответственные</t>
  </si>
  <si>
    <t>за исполнние мероприятий Плана реализации  муниципальной программы Россошанского муниципального района Воронежской области</t>
  </si>
  <si>
    <t>за 2020 год</t>
  </si>
  <si>
    <t>Наименование муниципальной  программы, подпрограммы, основного мероприятия, мероприятия</t>
  </si>
  <si>
    <t>Ответственные за исполнение</t>
  </si>
  <si>
    <t>Исполнитель мероприятия (структурное подразделение администрации Россошанского муниципального района, иной главный распорядитель средств бюджета Россошанского муниицпального района)</t>
  </si>
  <si>
    <t>Должность, Ф.И.О.</t>
  </si>
  <si>
    <t>1</t>
  </si>
  <si>
    <t>2</t>
  </si>
  <si>
    <t>3</t>
  </si>
  <si>
    <t>Управление муниципальными  финансами, создание условий для эффективного и ответственного управления муниципальными финансами, повышение устойчивости бюджетов муниципальных образований Россошанского муниципального района</t>
  </si>
  <si>
    <t>Отдел по финансам администрации Россошанского муниципального рйона</t>
  </si>
  <si>
    <t>заместитель руководителя-начальник бюджетного отдела Степаненко А.Д., начальник отдела учета и отчетности  Киселева Н.В., главный консультант Сулейманова И.А., начальник сектора казначейского исполнения Афиногентова Л.Н.</t>
  </si>
  <si>
    <t>Нормативное правовое регулирование в сфере бюджетного процесса в Россошанском муниципальном районе</t>
  </si>
  <si>
    <t>Составление проекта районного бюджета на очередной финансовый год и плановый период</t>
  </si>
  <si>
    <t>Организация исполнения районного бюджета и формирование бюджетной отчетности</t>
  </si>
  <si>
    <t>Обеспечение внутреннего муниципального финансового контроля</t>
  </si>
  <si>
    <t>Обеспечение доступности информации о бюджетном процессе в Россошанском муниципальном районе</t>
  </si>
  <si>
    <t>Создание условий для эффективного и ответственного управления муниципальными финансами, повышение устойчивости бюджетов муниципальных образований Россошанского муниципального района Воронежской области</t>
  </si>
  <si>
    <t>Совершенствование системы распределения межбюджетных трансфертов муниципальным образованиям Россошанского муниципального района</t>
  </si>
  <si>
    <t>Содействие повышению качества управления муниципальными финансами</t>
  </si>
  <si>
    <t>Основное мероприятие 2.4</t>
  </si>
  <si>
    <t>Основное мероприятие 2.5.</t>
  </si>
  <si>
    <t>Основное мероприятие 2.6.</t>
  </si>
  <si>
    <t>Мероприятия на организацию проведения оплачиваемых общественных работ</t>
  </si>
  <si>
    <t>Основное мероприятие 2.7.</t>
  </si>
  <si>
    <t>Зарезервированные средства, связанные с особенностями исполнения бюджета</t>
  </si>
  <si>
    <t>Основное мероприятие 2.8.</t>
  </si>
  <si>
    <t>Основное мероприятие 2.9.</t>
  </si>
  <si>
    <t>Предоставление бюджету  городского поселения город Россошь субвенций из районного бюджета на осуществление полномочий по участию в предупреждении и ликвидации последствий чрезвычайных ситуаций на территории Россошанского муниципального района</t>
  </si>
  <si>
    <t>Обеспечение реализации муниципальной  программы</t>
  </si>
  <si>
    <t>Сведения</t>
  </si>
  <si>
    <t>о достижении значений показателей (индикаторов) реализации муниципальной программы Россошанского муниципального района Воронежской области</t>
  </si>
  <si>
    <t>Наименование муниципальной  программы, подпрограммы, основного мероприятия</t>
  </si>
  <si>
    <t>Наименование показателя (индикатора)</t>
  </si>
  <si>
    <t>Пункт ФПСР</t>
  </si>
  <si>
    <t>Значения показателя (индикатора) муниципальной программы, подпрограммы, основного мероприятия</t>
  </si>
  <si>
    <t>Уровень достижения (%)</t>
  </si>
  <si>
    <t>Обоснование отклонений значений показателя (индикатора) на конец отчетного года (при наличии)</t>
  </si>
  <si>
    <t>План</t>
  </si>
  <si>
    <t>Факт или оценка</t>
  </si>
  <si>
    <t>4</t>
  </si>
  <si>
    <t>Отношение дефицита районного бюджета (за вычетом поступлений от продажи акций и иных форм участия в капитале, находящихся в собственности Россошанского муниципального района, и  снижения остатков средств на счетах по учету средств районного бюджета) к годовому объему доходов районного бюджета без учета объема безвозмездных поступлений</t>
  </si>
  <si>
    <t>10</t>
  </si>
  <si>
    <t>Отношение объема муниципального долга Россошанского муниципального района, в % к годовому объему доходов местного бюджета без учета объема безвозмездных поступлений</t>
  </si>
  <si>
    <t>Степень сокращения дифференциации бюджетной обеспеченности между муниципальными образованиями Россошанского муниципального района вследствие выравнивания их бюджетной обеспеченности</t>
  </si>
  <si>
    <t>Оценка качества управления финансами и платежеспособности муниципальныхобразований Россошанского муниципального района</t>
  </si>
  <si>
    <t>Составление и представление в Совет народных депутатов Россошанского муниципального района годового отчета об исполнении районного бюджета в сроки, установленные бюджетным законодательством Российской Федерации и Россошанского муниципального района</t>
  </si>
  <si>
    <t>Своевременное внесение изменений в решение Совета народных депутатов Россошанского муниципального района о бюджетном процессе в Россошанском муниципальном районе в соответствии с требованиями действующего федерального бюджетного законодательства</t>
  </si>
  <si>
    <t>В срок, установленный администрацией Россошанского муниципального района</t>
  </si>
  <si>
    <t xml:space="preserve">Соблюдение порядка и сроков разработки проекта районного бюджета, установленных правовым актом администрации Россошанского муниципального района </t>
  </si>
  <si>
    <t>да</t>
  </si>
  <si>
    <t>Составление и утверждение сводной бюджетной росписи районного бюджета в сроки, установленные бюджетным законодательством Российской Федерации и Россошанского муниципального района</t>
  </si>
  <si>
    <t>до начала очередного финансового года</t>
  </si>
  <si>
    <t>Доведение показателей сводной бюджетной росписи и лимитов бюджетных обязательств до главных распорядителей средств районного бюджета в сроки, установленные бюджетным законодательством Российской Федерации и Россошанского муниципального района</t>
  </si>
  <si>
    <t>Удельный вес резервного фонда администрации Россошанского муниципального района в общем объеме расходов районного бюджета</t>
  </si>
  <si>
    <t>Доля расходов на обслуживание муниципального  долга в общем объеме расходов бюджета района (за исключением расходов, которые осуществляются за счет субвенций из  областного бюджета)</t>
  </si>
  <si>
    <t>Доля главных распорядителей средств районного бюджета, охваченных внутренним финансовым контролем</t>
  </si>
  <si>
    <t>100</t>
  </si>
  <si>
    <t>Проведение публичных слушаний по проекту районного бюджета на очередной финансовый год и плановый период и по годовому отчету об исполнении районного бюджета</t>
  </si>
  <si>
    <t>Своевременное внесение изменений в решение Совета народных депутатов Россошанского муниципального района в методику распределения межбюджетных трансфертов  органами местного самоуправления в Россошанском муниципальном районе в соответствии с требованиями действующего федерального бюджетного законодательства</t>
  </si>
  <si>
    <t>не менее 2,0</t>
  </si>
  <si>
    <t>Соотношение фактического финансирования расходов районного бюджета, направленных на выравнивание бюджетной обеспеченности муниципальных образований к их плановому назначению, предусмотренному решением Совета народных депутатов  Россошанского муниципального района о районном бюджете на соответствующий период и (или) сводной бюджетной росписью района</t>
  </si>
  <si>
    <t>Оценка качества управления муниципальными финансами</t>
  </si>
  <si>
    <t xml:space="preserve">Соотношение фактического финансирования объемов иных межбюджетных трансфертов на софинансирование приоритетных социально значимых расходов местных бюджетов к их плановому назначению, предусмотренному решением Совета народных депутатов Россошанского муниципального района  о районном бюджете на соответствующий период </t>
  </si>
  <si>
    <t xml:space="preserve">Соотношение фактического финансирования объемов иных межбюджетных трансфертов на поощрение поселений Россошанского муниципального района по результатам оценки эффективности  их деятельности к их плановому назначению, предусмотренному решением Совета народных депутатов Россошанского муниципального района  о районном бюджете на соответствующий период </t>
  </si>
  <si>
    <t xml:space="preserve">Соотношение фактического финансирования объемов на мероприятия на организацию проведения оплачиваемых общественных работ к их плановому назначению, предусмотренному решением Совета народных депутатов Россошанского муниципального района  о районном бюджете на соответствующий период </t>
  </si>
  <si>
    <t xml:space="preserve">Соотношение фактического финансирования объемов из зарезервированных средств, связанных с особенностями исполнения бюджета к их плановому назначению, предусмотренному решением Совета народных депутатов Россошанского муниципального района  о районном бюджете на соответствующий период </t>
  </si>
  <si>
    <t xml:space="preserve">Соотношение фактического финансирования объемов из резервный фонд правительства Воронежской области (проведение аварийно-восстановительных работ и иных мероприятий, связанных с предупреждением и ликвидаций последствий стихийных бедствий и других чрезвычайных ситуаций) к их плановому назначению, предусмотренному решением Совета народных депутатов Россошанского муниципального района  о районном бюджете на соответствующий период </t>
  </si>
  <si>
    <t xml:space="preserve">Соотношение фактического финансирования объемов из резервный фонд правительства Воронежской области к их плановому назначению, предусмотренному решением Совета народных депутатов Россошанского муниципального района  о районном бюджете на соответствующий период </t>
  </si>
  <si>
    <t>Отношение фактического объема перечисленных муниципальным образованиям субвенций на осуществление переданных государственных полномочий (с учетом реорганизации муниципальных образований) к их плановому назначению, предусмотренному законом Воронежской области об областном бюджете на соответствующий период и (или) сводной бюджетной росписью</t>
  </si>
  <si>
    <t>Соотношение фактического размера перечисленных поселению субвенций на осуществление переданных  полномочий к их плановому назначению, предусмотренному решением Совета народных депутатов Россошанского муниципального района о районном бюджете на соответствующий период и (или) сводной бюджетной росписью</t>
  </si>
  <si>
    <t>Уровень исполнения плановых назначений по расходам на реализацию подпрограммы</t>
  </si>
  <si>
    <t>95</t>
  </si>
  <si>
    <t xml:space="preserve">Информация
о расходах федерального, областного, местного бюджетов и внебюджетных источников на реализацию целей муниципальной программы Россошанского муниципального района  по состоянию на 01.01.2021 года
</t>
  </si>
  <si>
    <t xml:space="preserve">Наименование муниципальной программы, подпрограммы, основного мероприятия </t>
  </si>
  <si>
    <t>Источники ресурсного обеспечения</t>
  </si>
  <si>
    <t>Расходы за отчетный период (тыс. руб.)</t>
  </si>
  <si>
    <t>лимит на год</t>
  </si>
  <si>
    <t>фактическое финансирование</t>
  </si>
  <si>
    <t>кассовое исполнение на отчетную дату</t>
  </si>
  <si>
    <t>всего, в том числе:</t>
  </si>
  <si>
    <t xml:space="preserve">федеральный бюджет </t>
  </si>
  <si>
    <t>бюджет Россошанского муниципального района</t>
  </si>
  <si>
    <t xml:space="preserve">внебюджетные фонды                        </t>
  </si>
  <si>
    <t xml:space="preserve">юридические лица </t>
  </si>
  <si>
    <t>физические лица</t>
  </si>
  <si>
    <t>в том числе:</t>
  </si>
  <si>
    <t xml:space="preserve"> внебюджетные фонды                        </t>
  </si>
  <si>
    <t>юридические лица</t>
  </si>
  <si>
    <t xml:space="preserve">физические лица    </t>
  </si>
  <si>
    <t>всего</t>
  </si>
  <si>
    <t>Мероприятия по созданию условий по обеспечению роста доходов в соответствии с базовым сценарием СЭР Россошанского района</t>
  </si>
  <si>
    <t>Основное мероприятие 2.5</t>
  </si>
  <si>
    <t>Мероприятия по созданию условий для развития межбюджетных отношений и повышению эффективности управления муниципальными финансами Россошанского муниципального района</t>
  </si>
  <si>
    <t>Поощрение муниципальных районов Воронежской области за достижение наилучших значений комплексной оценки показателей эффективности деятельности органов местного самоуправления</t>
  </si>
  <si>
    <t>Основное мероприятие 2.7</t>
  </si>
  <si>
    <t>Основное мероприятие 2.8</t>
  </si>
  <si>
    <t>Основное мероприятие 2.9</t>
  </si>
  <si>
    <t>Основное мероприятие 2.14</t>
  </si>
  <si>
    <t>Предоставление бюджету поселения г.Россошь   субвенций из районного бюджета на осуществление муниципальных полномочий по участию в предупреждении и ликвидации последствий чрезвычайных ситуаций на            территории Россошанского муниципального района</t>
  </si>
  <si>
    <t>Отчет о выполнении Плана реализации муниципальных программ</t>
  </si>
  <si>
    <t xml:space="preserve">по состоянию на 01.01.2021 года </t>
  </si>
  <si>
    <t>Основное мероприятие 1.15</t>
  </si>
  <si>
    <t>Расходы на обеспечение деятельности МКУ «Центр поддержки АПК» Россошанского муниципального района (иные бюджетные ассигнования)</t>
  </si>
  <si>
    <t>Оказание платных услуг 100 (%)</t>
  </si>
  <si>
    <t>91404052520380200300</t>
  </si>
  <si>
    <t>Мероприятие       2.3.1</t>
  </si>
  <si>
    <t>Мероприятия в области сельского хозяйства (премии, гранты)</t>
  </si>
  <si>
    <t>Обеспечение мероприятий по дезинсекционным  акарицидным обработкам 100 %</t>
  </si>
  <si>
    <t>Мероприятия в области обращения с животными без владельцев</t>
  </si>
  <si>
    <t>Мероприятие 10.1.1</t>
  </si>
  <si>
    <t>Ввод (приобретение) жилья для граждан, проживающих на сельских территориях (с привлечением собственных (заемных) средств граждан), 90 кв.м</t>
  </si>
  <si>
    <t>Отдел по управлению муниципальным имуществом, земельным ресурсам и землеустройству</t>
  </si>
  <si>
    <t>Руководитель отдела - Головко Т.С.</t>
  </si>
  <si>
    <t>Совершенствование системя управления в сфере имущественно-земельных отношений Россошанского муниципального района"</t>
  </si>
  <si>
    <t xml:space="preserve">Основное мероприятие </t>
  </si>
  <si>
    <t>Мероприятие 1.1</t>
  </si>
  <si>
    <t xml:space="preserve"> Мероприятия по землеустройству и землепользованию (Закупка товаров, работ и услуг для государственных (муниципальных нужд)
</t>
  </si>
  <si>
    <t>Мероприятие 1.2</t>
  </si>
  <si>
    <t xml:space="preserve">Оценка недвижимости, признание прав и регулирование отношений по муниципальной собственности (закупка товаров, работ и услуг  для государственных (муниципальных) нужд
</t>
  </si>
  <si>
    <t>Мероприятие 1.3</t>
  </si>
  <si>
    <t xml:space="preserve">Обеспечение приватизации объектов муниципальной собственности Россошанского муниципального района
</t>
  </si>
  <si>
    <t>Основное мероприятие</t>
  </si>
  <si>
    <t>Выполнение других расходных обязательств подпрограммы</t>
  </si>
  <si>
    <t>Обеспечение реализации муниципальной  программы Россошанского муниципального района "Управление муниципальным имуществом"</t>
  </si>
  <si>
    <t>Финансовое обеспечение деятельности отдела по управлению муниципальным имуществом, земельным ресурсам и землеустройству</t>
  </si>
  <si>
    <t>Мероприятие 2.1</t>
  </si>
  <si>
    <t>Расходы на обеспечение функций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</si>
  <si>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2.2</t>
  </si>
  <si>
    <t>Мероприятие 2.3</t>
  </si>
  <si>
    <t>Расходы на обеспечение функций органов местного самоуправления (Социальное обеспечение и иные выплаты населению)</t>
  </si>
  <si>
    <t>Мероприятие 2.4</t>
  </si>
  <si>
    <t>Расходы на обеспечение функций органов местного самоуправления (Иные бюджетные ассигнования)</t>
  </si>
  <si>
    <t>Обеспечение деятельности МКУ "Служба по администрированию платежей и ведению реестра"</t>
  </si>
  <si>
    <t>Отдел по управлению муниципальным имуществом, земельным ресурсам и землеустройству МКУ "Служба по администрированию платежей и ведению реестра"</t>
  </si>
  <si>
    <t>Руководитель отдела - Головко Т.С.    Директор МКУ -  Панкова Е.А.</t>
  </si>
  <si>
    <t>Расходы на обеспечение деятельности МКУ "Служба по администрированию платежей и ведению реестра"</t>
  </si>
  <si>
    <t>Мероприятие 3.1</t>
  </si>
  <si>
    <t>Расходы на обеспечение деятельности (оказание услуг) муниципальных учреждений (Расходы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t>
  </si>
  <si>
    <t>Мероприятие 3.2</t>
  </si>
  <si>
    <t>Расходы на обеспечение деятельности (оказание услуг) муниципальных учреждений (Закупка товаров, работ и услуг для государственных (муниципальных) нужд)</t>
  </si>
  <si>
    <t>Мероприятие 3.3</t>
  </si>
  <si>
    <t>Мероприятие 3.4</t>
  </si>
  <si>
    <t>Расходы на обеспечение деятельности (оказание услуг) муниципальных учреждений (Иные бюджетные ассигнования)</t>
  </si>
  <si>
    <t>Отдел по управлению муниципальным имуществом, земельным ресурсам и землеустройству МКУ "Служба оп администрированию платежей и ведению реестра"</t>
  </si>
  <si>
    <t>Поступление неналоговых имущественных доходов в бюджет Россошанского муниципальгного района , тыс. руб.</t>
  </si>
  <si>
    <t>Отклонеие в связи с посту-плением сумм выкупа зем. участков, не запланированных к выкупу, а так же за счет поступления в 2020 году сумм арендной платы 1 кв. 2021 года</t>
  </si>
  <si>
    <t>Доля объектов недвижимого имущества, на которые зарегистрировано право собственности Россошанского муниципального района</t>
  </si>
  <si>
    <t>Отклонение в связи с получением документов на объекты, регистрация которых была начата в 2019 году</t>
  </si>
  <si>
    <t>Доля земельных участков, на которые зарегистрировано право собственности Россошанского муниципального района</t>
  </si>
  <si>
    <t>Отклонение в связи с направлением на регистра-цию докумен-тов в декабре 2020 года, которые будут зарегистрированы в январе 2021 года</t>
  </si>
  <si>
    <t xml:space="preserve">Совершенствование системы управления в сфере имущественно-земельных отношений Россошанского муниципального района
</t>
  </si>
  <si>
    <t>Доля муниципального имущества Россошанского муниципального района, переданного в аренду, пользование или на иных правовых основаниях юридическим лицам в общем объеме муниципального имущества, находящегося в муниципальной казне (%)</t>
  </si>
  <si>
    <t>Значение показателя осталось на уровне прошлого года, так как имущество, возможное к предоставлению в аренду не представляет интереса для потенциальных арендаторов</t>
  </si>
  <si>
    <t>Доля муниципальных услуг, по которым предусмотрена возможность оказания их в электронном виде, от общего числа услуг, оказываемых отделом по управлению муниципальным имуществом, земельным ресурсам и землеустройству, %</t>
  </si>
  <si>
    <t xml:space="preserve"> Обеспечение реализации муниципальной программы Россошанского муниципального района "Управление муниципальным имуществом"</t>
  </si>
  <si>
    <t>Доля освоенных бюджетных средств, предусмотренных на финансирование Отдела по управлению муниципальным имуществом, земельным ресурсам и землеустройству (%)</t>
  </si>
  <si>
    <t>Освоение средств в пределах финансирования</t>
  </si>
  <si>
    <t xml:space="preserve"> Обеспечение деятельности МКУ "Служба по администрированию платежей и ведению реестра"</t>
  </si>
  <si>
    <t>Доля освоенных бюджетных средств, предусмотренных на финансирование МКУ "Служба по администрированию плетежей и ведению реестра" (%)</t>
  </si>
  <si>
    <t xml:space="preserve">Управление муниципальным имуществом </t>
  </si>
  <si>
    <t>Совершенствование системы управления в сфере имущественно-земельных отношений Россошанского  муниципального района</t>
  </si>
  <si>
    <t>Обеспечение реализации муниципальной программы Россошанского муниципального района "Управление муниципальным имуществом"</t>
  </si>
  <si>
    <t>Обеспечение деятельности МКУ "Служба по администрованию платежей и ведению реестра"</t>
  </si>
  <si>
    <t>Основное мероприятие 3.4</t>
  </si>
  <si>
    <t>Руководитель отдела Гольев Александр Иванович</t>
  </si>
  <si>
    <t>Социальные выплаты гражданам имеющим звание  «Почетный гражданин Россошанского муниципального района»</t>
  </si>
  <si>
    <t>Отдел бухгалтерского учета и отчетности администрации Россошанского муниципального района</t>
  </si>
  <si>
    <t>Начальник отдела Хоркина Светлана Сергеевна</t>
  </si>
  <si>
    <t>МКУ "Централизованная бухгалтерия учреждений культуры и административно-хозяйственной деятельности"</t>
  </si>
  <si>
    <t>Начальник - главный бухгалтер Жданова Галина Владимировна</t>
  </si>
  <si>
    <t>Содействие развитию и поддержка развития деятельности общественных организаций</t>
  </si>
  <si>
    <t>Мероприятие 2.1.4</t>
  </si>
  <si>
    <t>Информационная поддержка социально ориентированных некоммерческих организаций</t>
  </si>
  <si>
    <t>Отдел социально-экономического развития и поддержки предпринимательства</t>
  </si>
  <si>
    <t>Главный экономист Балабанова Татьяна Сергеевна</t>
  </si>
  <si>
    <t>Мероприятие 2.1.5</t>
  </si>
  <si>
    <t>Консультационная поддержка, а также повышение квалификации работников и добровольцев социально ориентированных некоммерческих организаций</t>
  </si>
  <si>
    <t>Мероприятие 2.1.6</t>
  </si>
  <si>
    <t>Развитие нормативно-правовой базы по вопросам поддержки социально ориентированных некоммерческих организаций</t>
  </si>
  <si>
    <t>Социальная поддержка граждан</t>
  </si>
  <si>
    <t>Руководитель отдела - Злобина Л.И.</t>
  </si>
  <si>
    <t>Повышение эффективности муниципальной поддержки социально-ориентированных некомерческих организаций</t>
  </si>
  <si>
    <t>Количество получателей мер социальной поддержки (доплаты к пенсиям муниципальным служащим и социальные выплаты гражданам, имеющим звание "Почетный гражданин Россошанского муниципального района" и награжденных почётным знаком "За заслуги перед Россошанским муниципальным районом"), отдельных категорий граждан, в денежной форме</t>
  </si>
  <si>
    <t>Удельный вес граждан, получающих адресную социальную и материальную помощь в общей численности граждан,  обратившихся за получением адресной социальной и материальной помощи</t>
  </si>
  <si>
    <t>В 2020 году  адресную социальную помощь получило на 2 человека больше чем планировалось</t>
  </si>
  <si>
    <t xml:space="preserve"> Количество СОНКО, которым оказана финансовая поддержка</t>
  </si>
  <si>
    <t xml:space="preserve">Количество социально ориентированных некоммерческих организаций, которым оказана информационная поддержка </t>
  </si>
  <si>
    <t>Удельный вес социально ориентированных некоммерческих организаций,получивших консультационную поддержку, от общего числа обратившихся</t>
  </si>
  <si>
    <t xml:space="preserve">МУНИЦИПАЛЬНАЯ ПРОГРАММА </t>
  </si>
  <si>
    <t>Развитие образования</t>
  </si>
  <si>
    <t>Отдел образования и молодежной политики администрации Россошанского муниципального района Воронежской области</t>
  </si>
  <si>
    <t>Руководитель, Тростянский Ю.С.</t>
  </si>
  <si>
    <t xml:space="preserve">ПОДПРОГРАММА 1 </t>
  </si>
  <si>
    <t>Развитие дошкольного образования</t>
  </si>
  <si>
    <t>Обеспечение деятельности дошкольных образовательных учреждений</t>
  </si>
  <si>
    <t xml:space="preserve">Основное мероприятие 1.4 </t>
  </si>
  <si>
    <t xml:space="preserve">Основное мероприятие 1.5 </t>
  </si>
  <si>
    <t>Компенсация, выплачиваемая родителям (законным представителям) в целях материальной поддержки воспитания и обучения детей, посещающих образовательные организации, реализующие образовательную программу дошкольного образования</t>
  </si>
  <si>
    <t>Расходы на обеспечение деятельности (оказание услуг) муниципальных учреждений дошкольного образования</t>
  </si>
  <si>
    <t>Модернизация региональной системы образования</t>
  </si>
  <si>
    <t>Основное мероприятие 1.9</t>
  </si>
  <si>
    <t>Развитие сети дошкольных образовательных организаций</t>
  </si>
  <si>
    <t>Мероприятия государственной программы РФ "Доступная среда" на 2011-2020 годы (Мероприятия по созданию в дошкольных образовательных, общеобразовательных организациях, организациях дополнительного образования детей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t>
  </si>
  <si>
    <t xml:space="preserve">ПОДПРОГРАММА 2 </t>
  </si>
  <si>
    <t>Развитие общего образования</t>
  </si>
  <si>
    <t>Обеспечение деятельности общеобразовательных учреждений</t>
  </si>
  <si>
    <t>Обеспечение государственных гарантий реализации прав на получение общедоступного и бесплатного общего образования, а также дополнительного образования детей в общеобразовательных учреждениях</t>
  </si>
  <si>
    <t>Основное мероприятие 2.11</t>
  </si>
  <si>
    <t>Расходы муниципальных бюджетов для долевого финансирования инвестиционных программ (проектов) развития социальной и инженерной инфраструктуры муниципального значения</t>
  </si>
  <si>
    <t>Материально-техническое оснащение муниципальных образовательных организаций</t>
  </si>
  <si>
    <t>Мероприятия по развитию сети общеобразовательных организаций</t>
  </si>
  <si>
    <t xml:space="preserve">Основное мероприятие 2.15 </t>
  </si>
  <si>
    <t xml:space="preserve">Основное мероприятие 2.16. </t>
  </si>
  <si>
    <t>Мероприятия по поддержке проектов, связанных с инновациями в образовании</t>
  </si>
  <si>
    <t>Региональный проект "Цифровая образовательная среда»</t>
  </si>
  <si>
    <t>Региональный проект "Современная школа"»</t>
  </si>
  <si>
    <t>Ежемесячное денежное вознаграждение за классное руководство педагогическим работникам реализующим образовательные программы начального общего, основного общего и среднего общего образования, в том числе адаптированные образовательные программы</t>
  </si>
  <si>
    <t>Организация бесплатного горячего питания обучающихся получающих начальное общее образование в муниципальных образовательных организациях</t>
  </si>
  <si>
    <t xml:space="preserve">Основное мероприятие 2.22. </t>
  </si>
  <si>
    <t>Региональный проект Успех каждого ребенка</t>
  </si>
  <si>
    <t>Основное мероприятие 2.23.</t>
  </si>
  <si>
    <t>Материально-техническое оснащение муниципальных общеобразовательных организаций на подготовку к новому учебному году в условиях распространения новой коронавирусной инфекции</t>
  </si>
  <si>
    <t>Развитие дополнительного образования и воспитания</t>
  </si>
  <si>
    <t>Обеспечение деятельности учреждений дополнительного образования</t>
  </si>
  <si>
    <t>Основное мероприятие 3.2.</t>
  </si>
  <si>
    <t>Расходы на обеспечение деятельности  (оказание услуг) муниципальных учреждений дополнительного образования</t>
  </si>
  <si>
    <t>Основное мероприятие 3.3.</t>
  </si>
  <si>
    <t>Основное мероприятие 3.4.</t>
  </si>
  <si>
    <t>Мероприятия по развитию сети организации дополнительного образования детей</t>
  </si>
  <si>
    <t>Основное мероприятие 3.6.</t>
  </si>
  <si>
    <t>Реализация отдельных мероприятий проекта "Доступное дополнительное образование в Воронежской области"</t>
  </si>
  <si>
    <t xml:space="preserve">Основное мероприятие 3.7. </t>
  </si>
  <si>
    <t>Введение механизма персонифицированного финансирования в системе дополнительного образования детей</t>
  </si>
  <si>
    <t>Основное мероприятие 3.8.</t>
  </si>
  <si>
    <t>Основное мероприятие 3.9.</t>
  </si>
  <si>
    <t>Мероприятие в сфере безопасности дорожного движения</t>
  </si>
  <si>
    <t>Создание условий для организации отдыха и оздоровления детей и молодежи Россошанского муниципального района</t>
  </si>
  <si>
    <t>Финансовое обеспечение МКУ ДОЛ "Березка"</t>
  </si>
  <si>
    <t>Основное мероприятие 4.2.</t>
  </si>
  <si>
    <t>Мероприятия по организации отдыха и оздоровления детей в пришкольных лагерях дневного пребывания, а также в профильных нестационарных палаточных лагерях</t>
  </si>
  <si>
    <t xml:space="preserve">Основное мероприятие 4.3. </t>
  </si>
  <si>
    <t>Мероприятия по организации центра трудовой адаптации детей и подростков</t>
  </si>
  <si>
    <t>Основное мероприятие 4.4.</t>
  </si>
  <si>
    <t>Организация отдыха и оздоровление детей и молодежи</t>
  </si>
  <si>
    <t>Организация отдыха и оздоровление детей</t>
  </si>
  <si>
    <t>Основное мероприятие 4.6.</t>
  </si>
  <si>
    <t>Расходы на обеспечение деятельности (оказание услуг) муниципальных учреждений для организации отдыха и оздоровления детей</t>
  </si>
  <si>
    <t>Мероприятия на организацию проведения оплачиваемых работ</t>
  </si>
  <si>
    <t>Основное мероприятие 5.1.</t>
  </si>
  <si>
    <t>Основное мероприятие 5.2.</t>
  </si>
  <si>
    <t>Основное мероприятие 6.1.</t>
  </si>
  <si>
    <t>Расходы на обеспечение функций деятельности аппарата отдела образования и молодежной политики.</t>
  </si>
  <si>
    <t>Финансовое обеспечение деятельности муниципальных учреждений, подведомственных отделу образования и молодежной политики</t>
  </si>
  <si>
    <t>Обеспечение деятельности муниципальных учреждений, подведомственных отделу образования и молодежной политики</t>
  </si>
  <si>
    <t>Основное мероприятие 7.2.</t>
  </si>
  <si>
    <t>Прочие мероприятия в области образования.</t>
  </si>
  <si>
    <t>Социализация детей-сирот и детей, нуждающихся в особой защите государства</t>
  </si>
  <si>
    <t>Выполнение переданных полномочий по организации и осуществлению деятельности по опеке и попечительству</t>
  </si>
  <si>
    <t>Обеспечение выплат единовременного пособия при всех формах устройства детей, лишенных родительского попечения, в семью</t>
  </si>
  <si>
    <t>Осуществление отдельных государственных полномочий Воронежской области по обеспечению выплат приемной семье на содержание подопечных детей</t>
  </si>
  <si>
    <t>Осуществление отдельных государственных полномочий Воронежской области по обеспечению выплаты вознаграждения, причитающегося приемному родителю</t>
  </si>
  <si>
    <t xml:space="preserve">Основное мероприятие 8.5. </t>
  </si>
  <si>
    <t>Осуществление отдельных государственных полномочий Воронежской области по обеспечению выплат семьям опекунов на содержание подопечных детей</t>
  </si>
  <si>
    <t>Основное мероприятие 8.7.</t>
  </si>
  <si>
    <t>924070302303S9030200</t>
  </si>
  <si>
    <t xml:space="preserve">Основное мероприятие 3.9. </t>
  </si>
  <si>
    <t>92407020221678820600</t>
  </si>
  <si>
    <t>92407020221779000200</t>
  </si>
  <si>
    <t>92407020221779000600</t>
  </si>
  <si>
    <t xml:space="preserve">Мероприятие 2.14.1 </t>
  </si>
  <si>
    <t>Мероприятия областной адресной программы капитального ремонта</t>
  </si>
  <si>
    <t>Меролприятие      2.14.2</t>
  </si>
  <si>
    <t xml:space="preserve">Основное мероприятие 2.23. </t>
  </si>
  <si>
    <t>Материально-техническое оснащение муниципальных общеобразовательных организаций на подготовку к новому учебному году в условиях распространения новой короновирусной инфекции</t>
  </si>
  <si>
    <t>92407010210620540200</t>
  </si>
  <si>
    <t xml:space="preserve">«ОБЕСПЕЧЕНИЕ ДОСТУПНЫМ И КОМФОРТНЫМ ЖИЛЬЕМ НАСЕЛЕНИЯ РОССОШАНСКОГО МУНИЦИПАЛЬНОГО РАЙОНА» </t>
  </si>
  <si>
    <t>Администрация Россошанского муниципального района (отдел   муниципального хозяйства, строительства и транспорта)</t>
  </si>
  <si>
    <t>Начальник отдела И.В. Сергиенко</t>
  </si>
  <si>
    <t>Администрация Россошанского муниципального района (отдел  социально-экономического развития и поддержки предпринимательства)</t>
  </si>
  <si>
    <t>Начальник отдела Л.И. Злобина</t>
  </si>
  <si>
    <t>ПОДПРОГРАММА  2</t>
  </si>
  <si>
    <t>Администрация Россошанского муниципального района (отдел архитектуры и градостроительства)</t>
  </si>
  <si>
    <t>Начальник отдела С.Н. Сайков</t>
  </si>
  <si>
    <t>Актуализация и наполнение информационной системы обеспечения градостроительной деятельности</t>
  </si>
  <si>
    <t>Доведение средней заработной платы педагогически работников дошкольных образовательных учреждений до средней заработной платы в сфере общего образования в муниципальном районе.</t>
  </si>
  <si>
    <t>Доступность дошкольного образования для детей в возрасте от трёх до семи лет.</t>
  </si>
  <si>
    <t>Создание условий для реализации государственного стандарта дошкольного образования.</t>
  </si>
  <si>
    <t>Доля дошкольных образовательных учреждений, соответствующих современным нормам, от общего количества дошкольных образовательных учреждений.</t>
  </si>
  <si>
    <t>Компенсация, выплачиваемая родителям (законным представителям) в целях  материальной поддержки воспитания и обучения детей, посещающих образовательные организации, реализующие образовательную программу дошкольного образования.</t>
  </si>
  <si>
    <t>Доля родителей (законных представителей), получающих компенсацию по родительской плате.</t>
  </si>
  <si>
    <t>Основное мероприятие 1.7.</t>
  </si>
  <si>
    <t>Расходы на обеспечение деятельности (оказание услуг) муниципальных учреждений дошкольного образования.</t>
  </si>
  <si>
    <t>Обеспечение мероприятий по реализации ФГОС дошкольного образования на территории Россошанского муниципального района.</t>
  </si>
  <si>
    <t>Основное мероприятие 1.8.</t>
  </si>
  <si>
    <t>Модернизация региональной системы образования.</t>
  </si>
  <si>
    <t>Обеспечение мероприятий по модернизации региональной системы дошкольных образовательных учреждений.</t>
  </si>
  <si>
    <t>Доля дошкольных  учреждений, соответствующих   современным   нормам,   от общего количества       образовательных учреждений.</t>
  </si>
  <si>
    <t>Основное мероприятие 1.11.</t>
  </si>
  <si>
    <t>Развитие сети дошкольных образовательных организаций.</t>
  </si>
  <si>
    <t>Основное мероприятие 1.12.</t>
  </si>
  <si>
    <t xml:space="preserve">Увеличение  количества педагогических работников образовательной организации, прошедших специальную подготовку (переподготовку)и(или) повышение квалификации и обладающих необходимой квалификацией для организации работы с детьми с ОВЗ, в  МБДОУ ЦРР – детский сад №12 г. Россоши. </t>
  </si>
  <si>
    <t>Основное мероприятие 1.13.</t>
  </si>
  <si>
    <t>Увеличение количества детей с ОВЗ, осваивающих адаптированные образовательные программы в форме инклюзивного образования, в общем числе детей с ОВЗ, выбравших эту форму в  МБДОУ ЦРР – детский сад №12 г. Россоши</t>
  </si>
  <si>
    <t>Основное мероприятие 1.15.</t>
  </si>
  <si>
    <t>Резервный фонд правительства Воронежской области (финансовое обеспечение непредвиденных расходов).</t>
  </si>
  <si>
    <t xml:space="preserve">Подпрограмма 2. </t>
  </si>
  <si>
    <t xml:space="preserve">Основное мероприятие 2.1. </t>
  </si>
  <si>
    <t>Строительство объектов общеобразовательных учреждений.</t>
  </si>
  <si>
    <t>Доля общеобразовательных  учреждений, соответствующих   современным   нормам,   от общего количества       образовательных учреждений.</t>
  </si>
  <si>
    <t>Мероприятие 2.1.1.</t>
  </si>
  <si>
    <t>Удельный вес численности обучающихся муниципальных общеобразовательных организаций, которым предоставлена возможность обучаться в соответствии с основными современными требованиями.</t>
  </si>
  <si>
    <t>Доведение средней заработной платы педагогических работников образовательных учреждений общего образования до средней заработной платы в регионе.</t>
  </si>
  <si>
    <t>Удельный вес числа образовательных организаций, в которых созданы органы коллегиального управления с участием общественности.</t>
  </si>
  <si>
    <t>Обеспечение учащихся общеобразовательных учреждений молочной продукцией.</t>
  </si>
  <si>
    <t>Доля учащихся 1-9 классов муниципальных образовательных учреждений, получающих молочную продукцию по программе «Школьное молоко» 3 раза в неделю.</t>
  </si>
  <si>
    <t>Количество общеобразовательных учреждений, в которых созданы условия для инклюзивного образования детей-инвалидов.</t>
  </si>
  <si>
    <t>Основное мероприятие 2.11.</t>
  </si>
  <si>
    <t>Расходы муниципальных бюджетов для долевого финансирования инвестиционных программ (проектов) развития социальной и инженерной инфраструктуры муниципального значения.</t>
  </si>
  <si>
    <t>Обеспечение условий для обучения учащихся общеобразовательных организаций.</t>
  </si>
  <si>
    <t>Количество школ, в которых   приобретена оргтехника для организации учебного процесса.</t>
  </si>
  <si>
    <t>Мероприятия по развитию сети общеобразовательных организаций.</t>
  </si>
  <si>
    <t>Формирование организационно-методического обеспечения и создание архитектурно-доступной пространственно-развивающей образовательной среды для организации специальных условий обучения детей с ОВЗ.</t>
  </si>
  <si>
    <t>Мероприятия по поддержке проектов, связанных с инновациями в образовании.</t>
  </si>
  <si>
    <t>Региональный проект "Цифровая образовательная среда".</t>
  </si>
  <si>
    <t>Доля образовательных организаций, расположенных на территории муниципального образования обеспеченных Интернет-соединением со скоростью соединения не менее 100Мб/c – для образовательных организаций, расположенных в городах, 50Мб/c – для образовательных организаций, расположенных в сельской местности и поселках городского типа, а также  гарантированным Интернет-трафиком.</t>
  </si>
  <si>
    <t>Количество образовательных организаций, расположенных на территории муниципального образования, в которых внедрена целевая модель цифровой образовательной среды в образовательных организациях, реализующих образовательные программы общего образования и среднего профессионального образования.</t>
  </si>
  <si>
    <t>Доля обучающихся по программам общего образования, дополнительного образования для детей и среднего профессионального образования, для которых формируется цифровой образовательный профиль и индивидуальный план обучения с использованием федеральной информационно-сервисной платформы цифровой образовательной среды, в общем числе обучающихся по указанным программам в организациях, в которых внедрена целевая модель цифровой образовательной среды.</t>
  </si>
  <si>
    <t>Доля образовательных организаций, реализующих программы общего образования, дополнительного образования детей и среднего профессионального образования, осуществляющих образовательную деятельность с использованием федеральной информационно-сервисной платформы цифровой образовательной среды, в общем числе образовательных организаций, в которых внедрена целевая модель цифровой образовательной среды.</t>
  </si>
  <si>
    <t>Доля обучающихся по программам общего образования и среднего профессионального образования, использующих федеральную информационно-сервисную платформу цифровой образовательной среды для «горизонтального» обучения и неформального образования, в общем числе обучающихся по указанным программам в организациях, в которых внедрена целевая модель цифровой образовательной среды.</t>
  </si>
  <si>
    <t>Доля педагогических работников общего образования, прошедших повышение квалификации в рамках периодической аттестации в цифровой форме с использованием информационного ресурса «одного окна» («Современная цифровая образовательная среда в Российской Федерации»), в общем числе педагогических работников общего образования в организациях, в которых внедрена целевая модель цифровой образовательной среды.</t>
  </si>
  <si>
    <t>Региональный проект "Современная школа".</t>
  </si>
  <si>
    <t>Число общеобразовательных организаций, обновивших материально-техническую базу для реализации основных и дополнительных общеобразовательных программ цифрового, естественнонаучного и гуманитарного профилей.</t>
  </si>
  <si>
    <t>Численность обучающихся общеобразовательных организаций, обновивших материально-техническую базу для реализации основных и дополнительных  общеобразовательных программ цифрового, естественнонаучного и гуманитарного профилей на территории муниципального района.</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</si>
  <si>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</si>
  <si>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Доля педагогических работников общеобразовательных организаций получающих вознаграждение за классное руководство в общей численности педагогических работников такой категории</t>
  </si>
  <si>
    <t>Организация бесплатного горячего питания обучающихся получающих начальное общее образование в муниципальных образовательных организациях.</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</si>
  <si>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числу обучающихся получающих начальное общее образование в муниципальных образовательных организациях</t>
  </si>
  <si>
    <t>Региональный проект «Успех каждого ребенка»</t>
  </si>
  <si>
    <t>Число региональных центров выявления, поддержки и развития способностей и талантов у детей и молодежи, создаваемых и реализующих программы с учетом опыта Образовательного фонда «Талант и успех», участниками которых стали не менее 5% обучающихся по образовательным программам основного и среднего общего образования в соответствующих субьектах Российской Федерации.</t>
  </si>
  <si>
    <t>Материально-техническое оснащение муниципальных общеобразовательных организаций на подготовку к новому учебному году в условиях распространения новой коронавирусной инфекции.</t>
  </si>
  <si>
    <t>Обеспечение функционирования общеобразовательных организаций в условиях распространения новой коронавирусной инфекции</t>
  </si>
  <si>
    <t>Подпрограмма 3.</t>
  </si>
  <si>
    <t>Основное мероприятие 3.1.</t>
  </si>
  <si>
    <t>Доля детей, охваченных образовательными программами дополнительного образования  в организациях  дополнительного образования, в общей численности детей и молодежи в возрасте 5 - 18 лет.</t>
  </si>
  <si>
    <t>Количество детей, принявших участие  в   мероприятиях, проводимых в  сфере дополнительного образования.</t>
  </si>
  <si>
    <t>Доля учреждений дополнительного образования, здания которых приспособлены для обучения лиц с ограниченными возможностями здоровья.</t>
  </si>
  <si>
    <t>Мероприятие 3.1.1.</t>
  </si>
  <si>
    <t>Доступное дополнительное образование для детей Россошанского муниципального района Воронежской области.</t>
  </si>
  <si>
    <t>Доля детей в возрасте от 5 до 18 лет, охваченных дополнительным образованием.</t>
  </si>
  <si>
    <t>Доля детей в возрасте от 5 до 18 лет, охваченных дополнительными общеразвивающими программами техниче-ской и естественно-научной направленностей.</t>
  </si>
  <si>
    <t>Количество образовательных организаций, реализующих современные системы дополнительного образования детей.</t>
  </si>
  <si>
    <t>Доля педагогов, реализующих программы дополнительного образования, повысивших квалификацию, от общего количества, вовлеченных в проект.</t>
  </si>
  <si>
    <t>Доля детей в возрасте от 5 до 18 лет, охваченных дополнительным образованием в сельской местности.</t>
  </si>
  <si>
    <t>Доля детей в возрасте от 5 до 18 лет, охваченных дополнительными обще-развивающими программами техниче-ской и естественно-научной направленности, в сельской местности .</t>
  </si>
  <si>
    <t>Доля детей в возрасте от 5 до 18 лет,  являющихся призерами и победителями региональных, всероссийских и международных конкурсов по программам технической и естественно-научной направленности.</t>
  </si>
  <si>
    <t>Доля родителей (законных представителей), удовлетворенных качеством реализации дополнительных образовательных программ.</t>
  </si>
  <si>
    <t>Обеспечение деятельности муниципальных учреждений дополнительного образования.</t>
  </si>
  <si>
    <t>Мероприятия по развитию сети организации дополнительного образования детей.</t>
  </si>
  <si>
    <t>Число детей, охваченных деятельностью детских технопарков «Кванториум» (мобильных технопарков «Кванториум») и других проектов, направленных на обеспечение доступности дополнительных общеобразовательных программ естественнонаучной и технической направленностей, соответствующих приоритетным направлениям технологического развития Российской Федерации.</t>
  </si>
  <si>
    <t>Число участников открытых онлайн-уроков, реализуемых с учетом опыта цикла открытых уроков «Проектория», «Уроки настоящего» или иных аналогичных по возможностям, функциям и результатам проектах, направленных на раннюю профориентацию.</t>
  </si>
  <si>
    <t>Число детей, получивших рекомендации по построению индивидуального учебного плана в соответствии с выбранными профессиональными компетенциями (профессиональными областями деятельности) с учетом реализации проекта «Билет в будущее».</t>
  </si>
  <si>
    <t>Основное мероприятие 3.5.</t>
  </si>
  <si>
    <t>Число участников открытых онлайн-уроков, реализуемых с учетом опыта цикла открытых уроков «Проектория», «Уроки настоящего» или иных аналогичных по возможностям, функциям и результатам проектов, направленных на раннюю профориентацию.</t>
  </si>
  <si>
    <t>Реализация отдельных мероприятий проекта «Доступное дополнительное образование в Воронежской области».</t>
  </si>
  <si>
    <t>Основное мероприятие 3.7.</t>
  </si>
  <si>
    <t>Введение механизма персонифицированного финансирования в системе дополнительного образования детей.</t>
  </si>
  <si>
    <t>Доля детей в возрасте от 5 до 18 лет, охваченных программами дополнительного образования  в организациях различной организационно-правовой собственности (удельный вес численности детей, получающих услуги дополнительного образования, в общей численности детей в возрасте от 5 до 18 лет).</t>
  </si>
  <si>
    <t>Количество сертификатов дополнительного образования, обеспечиваемых за счет бюджета муниципального образования на период действия программы.</t>
  </si>
  <si>
    <t>Доля детей в возрасте от 5 до 18 лет, получающих услуги дополнительного образования с использованием сертификата дополнительного образования.</t>
  </si>
  <si>
    <t>Мероприятие в сфере безопасности дорожного движения.</t>
  </si>
  <si>
    <t>Численность детей, обученных основам безопасного поведения на дорогах, на базе Автогородка на базе автотранспортного  средства.</t>
  </si>
  <si>
    <t>Численность детей, обученных основам безопасного поведения на дорогах, на базе Автогородка на базе автотранспортного  средства  в муниципальном образовании, в котором располагается Автогородок на базе автотранспортного  средства.</t>
  </si>
  <si>
    <t>Численность детей, обученных основам безопасного поведения на дорогах, на базе Автогородка на базе автотранспортного  средства  в близлежащих муниципальных образованиях, обученных в Автогородке на базе автотранспортного  средства.</t>
  </si>
  <si>
    <t>Численность детей, охваченных мероприятиями по профилактике детского дорожно-транспортного травматизма, на базе Автогородка на базе автотранспортного  средства.</t>
  </si>
  <si>
    <t>Численность детей, охваченных мероприятиями по профилактике детского дорожно-транспортного травматизма, на базе Автогородка на базе автотранспортного  средства в муниципальном образовании, в котором располагается Автогородок на базе автотранспортного  средства.</t>
  </si>
  <si>
    <t>Численность детей, охваченных мероприятиями по профилактике детского дорожно-транспортного травматизма, на базе Автогородка на базе автотранспортного  средства в близлежащих муниципальных образованиях, охваченных деятельностью Автогородка на базе автотранспортного  средства.</t>
  </si>
  <si>
    <t>Численность педагогов, получивших методические рекомендации,  повысивших квалификацию по обучению детей основам безопасного поведения на дорогах, с использованием оборудования Автогородка на базе автотранспортного  средства.</t>
  </si>
  <si>
    <t>Численность педагогов, получивших методические рекомендации,  повысивших квалификацию по обучению детей основам безопасного поведения на дорогах, с использованием оборудования Автогородка на базе автотранспортного  средства в муниципальном образовании, в котором располагается Автогородок на базе автотранспортного  средства.</t>
  </si>
  <si>
    <t>Численность педагогов, получивших методические рекомендации,  повысивших квалификацию по обучению детей основам безопасного поведения на дорогах, с использованием оборудования Автогородка на базе автотранспортного  средства в близлежащих муниципальных образованиях, охваченных деятельностью Автогородка на базе автотранспортного  средства.</t>
  </si>
  <si>
    <t>Численность  родителей  (законных представителей), с которыми   проведена работа по профилактике детского дорожно-транспортного травматизма с использованием оборудования Автогородок на базе автотранспортного  средства.</t>
  </si>
  <si>
    <t>Численность  родителей  (законных представителей), с которыми   проведена работа по профилактике детского дорожно-транспортного травматизма с использованием оборудования Автогородок на базе автотранспортного  средства в муниципальном образовании, в котором располагается Автогородок на базе автотранспортного  средства.</t>
  </si>
  <si>
    <t>Численность  родителей  (законных представителей), с которыми   проведена работа по профилактике детского дорожно-транспортного травматизма с использованием оборудования Автогородок на базе автотранспортного  средства в близлежащих муниципальных образованиях, охваченных деятельностью Автогородка на базе автотранспортного  средства.</t>
  </si>
  <si>
    <t xml:space="preserve">Подпрограмма 4. </t>
  </si>
  <si>
    <t>Доля детей, охваченных организованным отдыхом и оздоровлением, в общем количестве детей школьного возраста в районе.</t>
  </si>
  <si>
    <t>Обеспечение функционирования загородного детского оздоровительного лагеря</t>
  </si>
  <si>
    <t>Количество детей, отдохнувших в пришкольных лагерях дневного пребывания, а также в профильных нестационарных палаточных лагерях.</t>
  </si>
  <si>
    <t>Обеспечение  мероприятий по организации центра трудовой адаптации</t>
  </si>
  <si>
    <t>Организация отдыха и оздоровление детей и молодежи.</t>
  </si>
  <si>
    <t>Обеспечение мероприятий по организации отдыха и оздоровления детей.</t>
  </si>
  <si>
    <t>Основное мероприятие 4.5.</t>
  </si>
  <si>
    <t>Обеспечение мероприятий по организации отдыха и оздоровления детей в ДОЛ "Березка"</t>
  </si>
  <si>
    <t>Основное мероприятие 4.7.</t>
  </si>
  <si>
    <t>Обеспечение условий для  эффективной работы детского оздоровительного лагеря «Березка»</t>
  </si>
  <si>
    <t>Основное мероприятие 4.8.</t>
  </si>
  <si>
    <t>Мероприятия для подготовки и функционирования муниципальных стационарных учреждений отдыха детей и их оздоровления в условиях распространения новой коронавирусной инфекции COVID-19</t>
  </si>
  <si>
    <t>Обеспечение функционирования загородного детского оздоровительного лагеря в условиях распространения новой коронавирусной инфекции COVID-19</t>
  </si>
  <si>
    <t xml:space="preserve">Подпрограмма 6. </t>
  </si>
  <si>
    <t>Укомплектованность должностей отдела образования и молодежной политики.</t>
  </si>
  <si>
    <t>Подпрограмма 7.</t>
  </si>
  <si>
    <t>Обеспечение деятельности муниципальных учреждений</t>
  </si>
  <si>
    <t>Обеспечение функционирования муниципальных учреждений, подведомственных отделу образования и молодежной политики.</t>
  </si>
  <si>
    <t>Прочие мероприятия в области образования</t>
  </si>
  <si>
    <t>Количество детей, вошедших в банк «Одаренные дети».</t>
  </si>
  <si>
    <t>Число победителей и призеров предметных олимпиад.</t>
  </si>
  <si>
    <t>Число победителей областных, Всероссийских и международных конкурсов, фестивалей, смотров.</t>
  </si>
  <si>
    <t>Подпрограмма 8.</t>
  </si>
  <si>
    <t>Доля детей-сирот и детей, оставшихся без попечения родителей, переданных на воспитание в семьи граждан, от общего количества детей-сирот и детей, оставшихся без попечения родителей</t>
  </si>
  <si>
    <t>Основное мероприятие 8.1.</t>
  </si>
  <si>
    <t>Выполнение переданных полномочий по организации и осуществлению деятельности по опеке и попечительству.</t>
  </si>
  <si>
    <t>Число специалистов, осуществляющих деятельность по опеке и попечительству</t>
  </si>
  <si>
    <t>Основное мероприятие 8.2.</t>
  </si>
  <si>
    <t>Число, замещающих семей, которые имеют право на получение единовременных выплат.</t>
  </si>
  <si>
    <t>Основное мероприятие 8.3.</t>
  </si>
  <si>
    <t>Число детей, переданных в приемные семьи.</t>
  </si>
  <si>
    <t>Основное мероприятие 8.4.</t>
  </si>
  <si>
    <t>Число детей, переданных в приемные семьи</t>
  </si>
  <si>
    <t>Число приемных семей.</t>
  </si>
  <si>
    <t>Число детей, воспитывающихся в семьях под опекой</t>
  </si>
  <si>
    <t xml:space="preserve"> Муниципальная программа Россошанского муниципального района "Муниципальное управление и гражданское общество"</t>
  </si>
  <si>
    <t xml:space="preserve"> </t>
  </si>
  <si>
    <t xml:space="preserve">внебюджетные фонды </t>
  </si>
  <si>
    <t xml:space="preserve"> Обеспечение реализации муниципальной программы</t>
  </si>
  <si>
    <t>Основное  мероприятие 1.1</t>
  </si>
  <si>
    <t xml:space="preserve"> Обеспечение функций местного самоуправления</t>
  </si>
  <si>
    <t>Основное  мероприятие 1.2</t>
  </si>
  <si>
    <t xml:space="preserve"> Обеспечение деятельности главы администрации Россошанского муниципального района</t>
  </si>
  <si>
    <t>Основное  мероприятие 1.3</t>
  </si>
  <si>
    <t>Осуществление полномочий переданных от городского и сельских поселений Россошанскому муниципальному району</t>
  </si>
  <si>
    <t xml:space="preserve"> Иные межбюджетные трансферты на обеспечение содействия избирательным комиссиям в осуществлении информирования граждан о подготовке и проведении общероссийского голосования по вопросу одобрения изменений в Конституцию</t>
  </si>
  <si>
    <t>Обеспечение деятельности Муниципального казенного учреждения  "Служба технического обеспечения "</t>
  </si>
  <si>
    <t xml:space="preserve">Основное  мероприятие 4.1 </t>
  </si>
  <si>
    <t xml:space="preserve">Обеспечение деятельности Муниципального казенного учреждения  "Служба технического обеспечения" </t>
  </si>
  <si>
    <t>Выполнение переданных полномочий субъекта Российской Федерации</t>
  </si>
  <si>
    <t xml:space="preserve"> Создание и организация деятельности  комиссий по делам несовершеннолетних и защите их прав</t>
  </si>
  <si>
    <t>Осуществление полномочий по созданию  и организации  деятельности административной комиссии</t>
  </si>
  <si>
    <t>ПОДПРОГРАММА 6</t>
  </si>
  <si>
    <t>В связи с истечением срока нахождения в кадровом резерве кандидатуры (3 года) на основании распоряжения администрации Россошанского муниципального района от29.06.2020 № 101 л/с "Об исключении из кадрового резерва"</t>
  </si>
  <si>
    <t>Необходимость в неизрасходованных денежных средствах  отсутствует. Оставшиеся денежные средства возвращены в бюджет Воронежской области.</t>
  </si>
  <si>
    <t>Обеспечение деятельности Муниципального казенного учреждения "Служба технического обеспечения"</t>
  </si>
  <si>
    <t>Повышение качества предоставляемых муниципальных услуг на территории Россошанского муниципального района</t>
  </si>
  <si>
    <t xml:space="preserve">Доля освоенных средств бюджета Россошанского муниципального района  и бюджета Воронежской области </t>
  </si>
  <si>
    <t>Количество утвержденных муниципальных правовых актов органов местного самоуправления Россошанского муниципального района</t>
  </si>
  <si>
    <t>Доля выявленных прокуратурой нарушений к общему количеству утвержденных муниципальных правовых актов</t>
  </si>
  <si>
    <t xml:space="preserve">Число муниципальных служащих органов местного самоуправления включенных в кадровый резерв </t>
  </si>
  <si>
    <t>Основное мероприятие 1.1.</t>
  </si>
  <si>
    <t xml:space="preserve">Количество молодых семей, которым выданы свидетельства </t>
  </si>
  <si>
    <t xml:space="preserve">Количество молодых семей, улучшившие жилищные условия </t>
  </si>
  <si>
    <t xml:space="preserve">Основное мероприятие 1.2. </t>
  </si>
  <si>
    <t>Стимулирование развития жилищного строительства в Россошанском районе Воронежской области</t>
  </si>
  <si>
    <t>Наличие актуализированной Схемы территориального планирования Россошанского муниципального района</t>
  </si>
  <si>
    <t>Количество документов, внесенных в ИСОГД</t>
  </si>
  <si>
    <t>Уровень освоения финансовых средств, выделенных на осуществление  проектно изыскательских работ (ПИР)</t>
  </si>
  <si>
    <t xml:space="preserve">внебюджетные фонды                     </t>
  </si>
  <si>
    <t xml:space="preserve">«Обеспечение доступным и комфортным жильем населения Россошанского муниципального района» </t>
  </si>
  <si>
    <t>Уровень освоения денежных средств на реализацию мероприятий муниципальной программы</t>
  </si>
  <si>
    <t>Повышение  безопасности  дорожного  движения  в  Россошанском муниципальном районе</t>
  </si>
  <si>
    <t>Сокращение смертности  от    дорожно-транспортных  происшествий  к  2022 году  на 3 человека в сравнении  с  2011  годом</t>
  </si>
  <si>
    <t>Недопущение роста дорожно-транспортных происшествий с пострадавшими к 2022 году в сравнении  с  2011  годом</t>
  </si>
  <si>
    <t>Обеспечение общественной безопасности и противодействие преступности</t>
  </si>
  <si>
    <t>Снижение уровня преступности среди несовершеннолетних в Россошанском муниципальном районе</t>
  </si>
  <si>
    <t>Количество подростков и молодежи, вовлеченных в профилактические мероприятия, по отношению к общей численности указанной категории</t>
  </si>
  <si>
    <t>Профилактика терроризма и экстремизма, а также минимизации и ликвидации последствий проявлений терроризма и экстремизма на территории Россошанского муниципального района</t>
  </si>
  <si>
    <t>Обеспечение общественного  порядка  и  противодействие  преступности</t>
  </si>
  <si>
    <t>Совершение (попытка совершения) террористических актов на территории Россошанского муниципального района</t>
  </si>
  <si>
    <t>Совершение актов экстремистской направленности против соблюдения прав и свобод человека на территории Россошанского муниципального района</t>
  </si>
  <si>
    <t>«Обеспечение общественного порядка и противодействие преступности»</t>
  </si>
  <si>
    <t>Повышение правового сознания, предупреждение опасного поведения участников дорожного движения</t>
  </si>
  <si>
    <t>Контрольно-надзорная деятельность в области обеспечения безопасности дорожного движения</t>
  </si>
  <si>
    <t>Предупреждение детского дорожно-транспортного травматизма.</t>
  </si>
  <si>
    <t>Основное  мероприятие 2.1.</t>
  </si>
  <si>
    <t>Создание единой системы противодействия преступности и обеспечения общественной безопасности</t>
  </si>
  <si>
    <t>Основное  мероприятие 2.2.</t>
  </si>
  <si>
    <t>Реализация комплексных мер противодействия   злоупотреблению наркотикам и их незаконному обороту</t>
  </si>
  <si>
    <t>Основное  мероприятие 2.3.</t>
  </si>
  <si>
    <t>Снижение уровня правонарушений в районе</t>
  </si>
  <si>
    <t>Основное  мероприятие 3.1.</t>
  </si>
  <si>
    <t>Информационно-пропагандистские мероприятия</t>
  </si>
  <si>
    <t>Основное  мероприятие 3.2.</t>
  </si>
  <si>
    <t>Организационно-профилактические мероприятия</t>
  </si>
  <si>
    <t>Основное  мероприятие 3.3.</t>
  </si>
  <si>
    <t>Администрация Россошанского муниципального района (Отдел организационной работы и делопроизводства)</t>
  </si>
  <si>
    <t xml:space="preserve">Начальник отдела организационной работы и делопроизводства –
Орешко И.С.
</t>
  </si>
  <si>
    <t xml:space="preserve">ОГИБДД отдела МВД России по Россошанскому району
(по согласованию);
Комиссия по обеспечению безопасности дорожного движения. 
</t>
  </si>
  <si>
    <t>Начальник ОГИБДД- председатель комиссии  по обеспечению безопасности дорожного движения -Паненко Д.П.</t>
  </si>
  <si>
    <t>ОГИБДД отдела МВД России по Россошанскому району</t>
  </si>
  <si>
    <t>Начальник ОГИБДД -Паненко Д.П.</t>
  </si>
  <si>
    <t xml:space="preserve">ОГИБДД отдела МВД России по Россошанскому району
(по согласованию)
</t>
  </si>
  <si>
    <t>Контрольно-надзорная деятельность в области обеспечения БДД</t>
  </si>
  <si>
    <t>Комиссия по обеспечению безопасности дорожного движения</t>
  </si>
  <si>
    <t>Мероприятие 1.1.1</t>
  </si>
  <si>
    <t>Повышение роли общественных объединений и организаций в проведении профилактической работы по предупреждению ДТП</t>
  </si>
  <si>
    <t xml:space="preserve"> Мероприятие 1.1.2</t>
  </si>
  <si>
    <t>Проведение обследования школ, занимающихся подготовкой и переподготовкой водителей, повышение качества подготовки водителей, совершенствование процесса обучения, с целью снижения аварийности с участием водителей со стажем управления до трех лет</t>
  </si>
  <si>
    <t>Мероприятие 1.1.3</t>
  </si>
  <si>
    <t>Проведение профилактических мероприятий «Такси», «Автобус», «Внимание переезд», «Контроль дорожный знак», «Внимание пешеход»</t>
  </si>
  <si>
    <t>Мероприятие 1.1.5</t>
  </si>
  <si>
    <t>Проведение совещания с руководителями АТП и с владельцами частного пассажирского транспорта по вопросам укрепления дисциплины и БДД на дорогах района</t>
  </si>
  <si>
    <t>ОГИБДД отдела МВД России по Россошанскому району (по согласованию)</t>
  </si>
  <si>
    <t>Мероприятие 1.2.1</t>
  </si>
  <si>
    <t>Проведение заседаний комиссии по обеспечению БДД на территории Россошанского муниципального района</t>
  </si>
  <si>
    <t xml:space="preserve">Начальник ОГИБДД- председатель комиссии  по обеспечению безопасности дорожного движения -Паненко Д.П. </t>
  </si>
  <si>
    <t xml:space="preserve"> Мероприятие 1.2.2</t>
  </si>
  <si>
    <t>Проведение комплексной проверки состояния улично-дорожной сети города и района и содержания Ж/Д переездов и подъездных путей к ним</t>
  </si>
  <si>
    <t xml:space="preserve"> Мероприятие 1.2.3</t>
  </si>
  <si>
    <t xml:space="preserve"> Мероприятие 1.2.4</t>
  </si>
  <si>
    <t>Информирование населения через СМИ о состоянии аварийности и проблемных вопросах по БДД</t>
  </si>
  <si>
    <t xml:space="preserve"> Мероприятие 1.2.5</t>
  </si>
  <si>
    <t>Решение организационных вопросов по внедрению технических систем автоматического обнаружения и фиксации нарушений Правил дорожного движения.</t>
  </si>
  <si>
    <t>Мероприятие 1.2.6</t>
  </si>
  <si>
    <t>Усиление контроля за наличием, исправностью и применением ремней  безопасности, детских удерживающих сидений и иных средств безопасности в автотранспортных средствах</t>
  </si>
  <si>
    <t>Мероприятие 1.2.7</t>
  </si>
  <si>
    <t>Усиление контрольно-надзорной деятельности, направленной на соблюдение участниками дорожного движения установленных нормативов и правил</t>
  </si>
  <si>
    <t xml:space="preserve"> Мероприятие 1.2.8</t>
  </si>
  <si>
    <t>Проведение мониторинга динамики дорожно-транспортного травматизма, изучения общественного мнения по проблемам безопасности дорожного движения.</t>
  </si>
  <si>
    <t>Мероприятие 1.2.9</t>
  </si>
  <si>
    <t>Проведение анализа мест концентрации ДТП и подготовка предложений по их устранению на рассмотрении комиссии по обеспечению безопасности дорожного движения на территории Россошанского муниципального района</t>
  </si>
  <si>
    <t xml:space="preserve">Комиссия по обеспечению безопасности дорожного движения, ОГИБДД отдела МВД России по Россошанскому району </t>
  </si>
  <si>
    <t>ОГИБДД отдела МВД России по Россошанскому району (по согласованию), отдел образования и молодежной политики</t>
  </si>
  <si>
    <t>Мероприятие 1.3.3</t>
  </si>
  <si>
    <t>Разработка планов совместной деятельности по предупреждению детского дорожно- транспортного травматизма</t>
  </si>
  <si>
    <t>Мероприятие 1.3.4</t>
  </si>
  <si>
    <t>Оформление маршрутов движения школьных автобусов и паспортов маршрутов, не реже двух раз в год проводить комиссионные обследования маршрутов движения школьных автобусов</t>
  </si>
  <si>
    <t>Отдел образования и молодежной политики</t>
  </si>
  <si>
    <t>Мероприятие 1.3.6</t>
  </si>
  <si>
    <t>Организация работы в средних общеобразовательных учреждениях  по планированию  учебных часов на изучение ПДД и безопасного поведения на дорогах и в транспорте.</t>
  </si>
  <si>
    <t>Мероприятие 1.3.7</t>
  </si>
  <si>
    <t>Включение в план работы средних общеобразова-тельных  и дошкольных образовательных</t>
  </si>
  <si>
    <t>Мероприятие 1.3.8</t>
  </si>
  <si>
    <t xml:space="preserve">Проведение по каждому факту ДТП с участием ребенка служебного расследования и </t>
  </si>
  <si>
    <t xml:space="preserve">Начальник ОГИБДД -Паненко Д.П.;
Специалист по учебно-воспитательной работе- Авраменко А.А.
</t>
  </si>
  <si>
    <t>Руководители общеобразовательных организаций</t>
  </si>
  <si>
    <t>Руководители общеобразовательных организаций, руководители  учреждений дошкольного образования</t>
  </si>
  <si>
    <t>Обеспечение общественной безопасности и противодействия преступности</t>
  </si>
  <si>
    <t>Повышение роли общественных объединений и организаций в проведении профилактической работы по предупреждению правонарушений и преступлений в молодежной среде</t>
  </si>
  <si>
    <t>Мероприятие 2.1.2.</t>
  </si>
  <si>
    <t>Проведение заседаний комиссии с целью оперативного реагирования на изменение наркоситуации</t>
  </si>
  <si>
    <t>Антинаркотическая комиссия</t>
  </si>
  <si>
    <t>Секретарь антинаркотической комиссии-  Кайлизова О.А.</t>
  </si>
  <si>
    <t>Мероприятие 2.1.3.</t>
  </si>
  <si>
    <t>Проведение оперативно-профилактических мероприятий: рейда "Подросток", операции "Каникулы", обеспечение межведомственной координации деятельности органов и учреждений системы профилактики</t>
  </si>
  <si>
    <t>Главаный инспектор отдела образования и молодёжной политики - Бурлакина Е.В.,</t>
  </si>
  <si>
    <t>Комиссия по делам несовершеннолетних и защите их прав</t>
  </si>
  <si>
    <t xml:space="preserve">Ответственный секретарь– 
ведущий специалист
Брусиловская  О.В.
</t>
  </si>
  <si>
    <t>Мероприятие 2.2.1</t>
  </si>
  <si>
    <t>Проведение всероссийских профилактических операций: "Мак", "Канал"</t>
  </si>
  <si>
    <t>Мероприятие 2.2.2</t>
  </si>
  <si>
    <t>Проведение оперативно-профилактической операции "Ночь", "Школа"</t>
  </si>
  <si>
    <t>Мероприятие 2.2.3</t>
  </si>
  <si>
    <t>Проведение психологического тестирования обучающихся на предмет потребления наркотических средств</t>
  </si>
  <si>
    <t>Мероприятие 2.2.4</t>
  </si>
  <si>
    <t>Информирование населения через СМИ о проблемах распространения наркомании среди населения города и района</t>
  </si>
  <si>
    <t>Секретарь антинаркотической комиссии -  Кайлизова О.А.</t>
  </si>
  <si>
    <t>Мероприятие 2.2.7</t>
  </si>
  <si>
    <t>Распространение иллюстрированных печатных изданий, направленных на профилактику незаконного потребления наркотиков</t>
  </si>
  <si>
    <t>Мероприятие 2.3.1</t>
  </si>
  <si>
    <t>Участие в проведении акций: «Мы - за здоровый образ жизни", "Наш выбор - здоровье!", "Мир без наркотиков", "Нет пиву и слабоалкогольным напиткам"</t>
  </si>
  <si>
    <t>Мероприятие 2.3.2</t>
  </si>
  <si>
    <t>Проведение районного конкурса творческих работ на тему "Нет наркотикам" (рисунков, плакатов, сочинений и т.д.)</t>
  </si>
  <si>
    <t>Директор МКОО ДО ДДЮ -Псалом И.В</t>
  </si>
  <si>
    <t>Мероприятие 2.3.3</t>
  </si>
  <si>
    <t>Разработка планов совместной деятельности по профилактике правонарушений и преступлений</t>
  </si>
  <si>
    <t xml:space="preserve">Директор МКУ «Молодежный центр»-
Ярославкин В.Б.
</t>
  </si>
  <si>
    <t>Главаный инспектор отдела образования и молодёжной политики - Бурлакина . Директор МКУ «Молодежный центр»-
Ярославкин В.Б.. Е.В. Директор МКОО ДО ДДЮ -Псалом И.В</t>
  </si>
  <si>
    <t xml:space="preserve">Главаный инспектор отдела образования и молодёжной политики - Бурлакина . Директор МКУ «Молодежный центр»-
Ярославкин В.Б.. Е.В. </t>
  </si>
  <si>
    <t>Антитеррористическая комиссия,             Комиссия по противодействию экстремизму</t>
  </si>
  <si>
    <t xml:space="preserve">Руководитель аппарата- секретарь комиссии АТК-Марков И.М.
Директор МКУ «Молодежный центр»- председатель комиссии по противодействию экстремизму –
Ярославкин В.Б.
</t>
  </si>
  <si>
    <t xml:space="preserve">Основное мероприятие 3.1 </t>
  </si>
  <si>
    <t>Мероприятие 3.1.1</t>
  </si>
  <si>
    <t>Разработка мер, направленных на предупреждение экстремистской деятельности</t>
  </si>
  <si>
    <t>Комиссия по противодействию экстремизму</t>
  </si>
  <si>
    <t>Мероприятие 3.1.4</t>
  </si>
  <si>
    <t>Использование творческого потенциала педагогов образовательных учреждений района для разработки уроков и мероприятий, направленных на развитие уровня толерантного сознания молодежи</t>
  </si>
  <si>
    <t>Главный инспектор отдела образования и молодёжной политики - Бурлакина Е.В.; зам.директоров по ВР</t>
  </si>
  <si>
    <t>Мероприятие 3.1.5</t>
  </si>
  <si>
    <t>Информирование населения района по вопросам противодействия терроризму, предупреждению террористических актов, поведения в ЧС</t>
  </si>
  <si>
    <t>Мероприятие 3.1.6</t>
  </si>
  <si>
    <t>Проведение заседаний Антитеррористической комиссии Россошанского муниципального района и Комиссии по противодействию экстремизму</t>
  </si>
  <si>
    <t>Руководитель аппарата- секретарь комиссии АТК-Марков И.М.</t>
  </si>
  <si>
    <t>Мероприятие 3.1.7</t>
  </si>
  <si>
    <t>Организация взаимодействия с отделом ОМВД России по Россошанскому району, отделом УФСБ России по Воронежской области в г. Россошь по вопросам координации действий в профилактике терроризма и экстремизма</t>
  </si>
  <si>
    <t xml:space="preserve">Директор МКУ «Молодежный центр»- председатель комиссии по противодействию экстремизму –
Ярославкин В.Б.
</t>
  </si>
  <si>
    <t xml:space="preserve">Начальник отдела организационной работы и делопроизводства –
Орешко И.С.
Руководитель аппарата- секретарь комиссии АТК-Марков И.М.
</t>
  </si>
  <si>
    <t>Мероприятие 3.2.1</t>
  </si>
  <si>
    <t>Разработка плана мероприятий по предупреждению террористических актов в учреждениях образования и социальной сферы</t>
  </si>
  <si>
    <t>Мероприятие 3.2.2</t>
  </si>
  <si>
    <t>Профилактика терроризма, экстремизма и ксенофобии (подготовка и распространение информационных материалов)</t>
  </si>
  <si>
    <t>Мероприятие 3.2.3</t>
  </si>
  <si>
    <t>Проведение комплексных обследований объектов жизнеобеспечения, потенциально опасных объектов</t>
  </si>
  <si>
    <t xml:space="preserve">Отдел организационной работы
 и делопроизводства,
отдел образования и молодежной политики
</t>
  </si>
  <si>
    <t>92208041130182010200</t>
  </si>
  <si>
    <t>"Развитие культуры"</t>
  </si>
  <si>
    <t>Искусство и наследие</t>
  </si>
  <si>
    <t>"Образование"</t>
  </si>
  <si>
    <t>Региональный проект «Культурная среда»</t>
  </si>
  <si>
    <t>Финансовое обеспечение деятельности отдела культуры администрации Россошанского муниципального района</t>
  </si>
  <si>
    <t>"Поддержка творческих инициатив населения, а также выдающихся деятелей, организаций в сфере культуры, творческих союзов, в том числе социально-ориентированных некоммерческих организаций (поддержка творческой деятельности муниципальных театров в населенных пунктах с численностью населения до 300 тыс. человек (Межбюджетные трансферты)"</t>
  </si>
  <si>
    <t>Региональный проект «Цифровая культура».</t>
  </si>
  <si>
    <t>Финансовое обеспечение деятельности МКУ «Централизованная бухгалтерия учреждений культуры и административно-хозяйственной деятельности» Россошанского муниципального района Воронежской области</t>
  </si>
  <si>
    <t>Подпрограмма 5</t>
  </si>
  <si>
    <t>Основное мероприятие 5.3.</t>
  </si>
  <si>
    <t>Основное мероприятие 5.4.</t>
  </si>
  <si>
    <t>Резервный фонд Правительства Воронежской области (финансовое обеспечение непредвиденных расходов)</t>
  </si>
  <si>
    <t>Основное мероприятие 5.5.</t>
  </si>
  <si>
    <t>Подпрограмма 6</t>
  </si>
  <si>
    <t>«Предоставление иных межбюджетных трансфертов из районного бюджета бюджетам сельских поселений Россошанского муниципального района  на осуществление муниципальных полномочий по развитию библиотечного дела»</t>
  </si>
  <si>
    <t>Предоставление иных межбюджетных трансфертов из районного бюджета на осуществление муниципальных полномочий по развитию библиотечного дела.</t>
  </si>
  <si>
    <t>Основное мероприятие 6.2.</t>
  </si>
  <si>
    <t>Поддержка отрасли культуры (Государственная поддержка лучших сельских учреждений культуры, Государственная поддержка лучших работников сельских учреждений культуры».)</t>
  </si>
  <si>
    <t>Основное мероприятие 6.3.</t>
  </si>
  <si>
    <t>Основное мероприятие 6.3. Поддержка отрасли культуры (Подключение библиотек к информационно-телекоммуникационной сети «Интернет» и развитие библиотечного дела с учетом задачи расширения информационных технологий и оцифровки)</t>
  </si>
  <si>
    <t>Доля муниципальных учреждений культуры, здания которых находятся в аварийном состоянии или требуют капитального ремонта, в общем количестве муниципальных учреждений культуры</t>
  </si>
  <si>
    <t>Отношение среднемесячной номинальной начисленной заработной платы работников муниципальных учреждений культуры и искусства к среднемесячной начисленной заработной плате работников, занятых в сфере экономики региона</t>
  </si>
  <si>
    <t>Рост количества новых поступлений библиотечного фонда на 1 тыс. жителей</t>
  </si>
  <si>
    <t>Удорожание подписных периодических изданий;  сокращение суммы, выделяемой бюджетами поселений на оформление подписки и  на формирование книжного фонда; уменьшилось количество книг, приобретённых за внебюджетные средства</t>
  </si>
  <si>
    <t>Среднегодовой контингент обучающихся по дополнительным предпрофессиональным общеобразовательным программам в области искусства</t>
  </si>
  <si>
    <t>Сокращение числа отказов на запросы пользователей</t>
  </si>
  <si>
    <t>Издание книг местных авторов, публикации творческих работ в журналах и газетах (по 1 ед. ежегодно)</t>
  </si>
  <si>
    <t>Динамика примерных (индикативных) значений соотношения средней заработной платы работников МКУДО ДШИ и средней заработной платы, установленной в Воронежской области</t>
  </si>
  <si>
    <t>Количество преподавателей, прошедших курсы повышения квалификации</t>
  </si>
  <si>
    <t>Количество обучающихся в МКУДО ДШИ</t>
  </si>
  <si>
    <t>Увеличение доли детей, обучающихся в детской школе искусств от общего числа учащихся детей в Россошанском муниципальном районе</t>
  </si>
  <si>
    <t>Процент выпускников образовательного учреждения, продолживших обучение и/или трудоустроившихся согласно полученной специальности</t>
  </si>
  <si>
    <t xml:space="preserve">Соблюдение установленных законодательством требований о составе отчетности </t>
  </si>
  <si>
    <t>Исполнение расходных обязательств районного бюджета</t>
  </si>
  <si>
    <t xml:space="preserve"> Финансовое обеспечение деятельности МКУ «Молодежный центр» Россошанского муниципального района Воронежской области</t>
  </si>
  <si>
    <t>Соотношение доведенных объемов бюджетных ассигнований к объему затрат на содержание МКУ «Молодежный центр»</t>
  </si>
  <si>
    <t>Мероприятия  в сфере культуры</t>
  </si>
  <si>
    <t>Рост количества культурно-досуговых мероприятий</t>
  </si>
  <si>
    <t>Рост клубных формирований и участников в них</t>
  </si>
  <si>
    <t>Увеличение количества детей, подростков, занимающихся в творческих объединениях, клубах по интересам</t>
  </si>
  <si>
    <t>Количество молодежи в возрасте от 14 до 30 лет, задействованной в реализации подпрограммы</t>
  </si>
  <si>
    <t>Число мероприятий, организованных в рамках подпрограммы</t>
  </si>
  <si>
    <t xml:space="preserve">Среднее количество подписчиков на площадках медиацентра в социальных сетях </t>
  </si>
  <si>
    <t>Количество книговыдач библиотек на территории сельских поселений Россошанского муниципального района,</t>
  </si>
  <si>
    <t>Увеличение численности участников культурно-досуговых мероприятий (по сравнению с предыдущим годом)</t>
  </si>
  <si>
    <t>Увеличение на 21503 чел. (312089 чел)</t>
  </si>
  <si>
    <t>«Развитие культуры»</t>
  </si>
  <si>
    <t>Руководитель отдела культуры администрации Россошанского муниципального района  Т.В. Гозенко</t>
  </si>
  <si>
    <t>Муниципальное казенное учреждение культуры «Межпоселенческая библиотека Россошанского муниципального района им. А.Т. Прасолова».</t>
  </si>
  <si>
    <t>Директор МКУ МБРМР им. А.Т. Прасолова Н.Н. Басова</t>
  </si>
  <si>
    <t>Мероприятия в сфере культуры:</t>
  </si>
  <si>
    <t xml:space="preserve">Выполнение других расходных обязательств </t>
  </si>
  <si>
    <t>Муниципальное казенное учреждение дополнительного образования Детская школа искусств Россошанского муниципального района Воронежской области</t>
  </si>
  <si>
    <t>Финансовое обеспечение деятельности МКУ ДО «Детская школа искусств»;</t>
  </si>
  <si>
    <t>МКУ «ЦБУК И АХД» Россошанского муниципального района Воронежской области.</t>
  </si>
  <si>
    <t xml:space="preserve">Начальник-главный бухгалтер МКУ ЦБУК и АХД Г.В. Жданова </t>
  </si>
  <si>
    <t>МКУ «ЦБУК И АХД» Россошанского муниципального района Воронежской области</t>
  </si>
  <si>
    <t>Поддержка творческих инициатив населения, а также выдающихся деятелей, организаций в сфере культуры, творческих союзов, в том числе социально-ориентированных некоммерческих организаций (поддержка творческой деятельности муниципальных театров в населенных пунктах с численностью населения до 300 тыс. человек (Межбюджетные трансферты)»</t>
  </si>
  <si>
    <t>Поддержка отрасли культуры (Государственная поддержка лучших сельских учреждений культуры.</t>
  </si>
  <si>
    <t>«Финансовое обеспечение деятельности МКУ «ЦБУК и АХД»</t>
  </si>
  <si>
    <t>Муниципальное казенное учреждение  «Молодежный центр» Россошанского муниципального района Воронежской области,</t>
  </si>
  <si>
    <t>Директор МКУ «Молодежный центр» В.Б. .Ярославкин</t>
  </si>
  <si>
    <t>Финансовое обеспечение деятельности МКУ «Молодежный центр</t>
  </si>
  <si>
    <t>Предоставление иных межбюджетных трансфертов  из районного бюджета бюджетам сельских поселений Россошанского муниципального района  на осуществление муниципальных полномочий по развитию библиотечного дела</t>
  </si>
  <si>
    <t>Муниципальное казенное учреждение «Централизованная бухгалтерия учреждений культуры и административно-хозяйственной деятельности» Россошанского муниципального района Воронежской области.</t>
  </si>
  <si>
    <t>Поддержка отрасли культуры (Государственная поддержка лучших сельских учреждений культуры, Государственная поддержка лучших работников сельских учреждений культуры»)</t>
  </si>
  <si>
    <t>Поддержка отрасли культуры (Подключение библиотек к информационно-телекоммуникационной сети «Интернет» и развитие библиотечного дела с учетом задачи расширения информационных технологий и оцифровки).</t>
  </si>
  <si>
    <t>Отдел культуры администрации Россошанского муниципального района Воронежской области</t>
  </si>
  <si>
    <t>Директор МКУ ДО ДШИ Е.Ю. Полещук</t>
  </si>
  <si>
    <t>0                  (15333 чел.)</t>
  </si>
  <si>
    <t>Данные соответствуют статистическому годовому отчету 7-НК</t>
  </si>
  <si>
    <t>Количество подписчиков увеличилось вследствии проведения большего количество онлайн мероприятий из-за ограничений по COVID-19</t>
  </si>
  <si>
    <t>Руководитель  Тростянский Ю.С.</t>
  </si>
  <si>
    <t>Комиссия по обеспечению безопасности дорожного движения, ОГИБДД отдела МВД России по Россошанскому району  (по согласованию)</t>
  </si>
  <si>
    <t xml:space="preserve">Начальник ОГИБДД -Паненко Д.П.;
руководитель отдела образования и молодёжной политики- Тростянский Ю.С.
</t>
  </si>
  <si>
    <t xml:space="preserve">Начальник ОГИБДД -Паненко Д.П.;
директор МКОО ДО СЮТ
 г. Россоши -Даншин С.И.;
руководители образовательных организаций.
</t>
  </si>
  <si>
    <t>Руководители образовательных организаций</t>
  </si>
  <si>
    <t xml:space="preserve">Отдел организационной работы и делопроизводства,
антитеррористическая комиссия
</t>
  </si>
  <si>
    <t xml:space="preserve">Отдел организационной работы и
делопроизводства
</t>
  </si>
  <si>
    <t xml:space="preserve">Начальник отдела организационной работы и делопроизводства –
Орешко И.С. </t>
  </si>
  <si>
    <t>Отдел организационной работы и делопроизводства, антитеррористическая комиссия</t>
  </si>
  <si>
    <t>Антитеррористическая комиссия,             комиссия по противодействию экстремизму</t>
  </si>
  <si>
    <t>Антитеррористическая комиссия</t>
  </si>
  <si>
    <t>Развитие физической культуры и спорта в Россошанском муниципальном районе</t>
  </si>
  <si>
    <t>Тренировочные, спортивные и физкультурные мероприятия в период проведения летней оздоровительной компании</t>
  </si>
  <si>
    <t>Организация мероприятий направленных на пропаганду физической культуры и спорта</t>
  </si>
  <si>
    <t>Вовлечение населения района в занятия физической культурой и массовым спортом</t>
  </si>
  <si>
    <t>Реализация мероприятий по созданию условий для развития физической культуры и массового спорта</t>
  </si>
  <si>
    <t>Строительство и реконструкция спортивных объектов муниципальной собственности</t>
  </si>
  <si>
    <t>Финансовое обеспечение муниципального казенного учреждения "Россошанская спортивная школа"</t>
  </si>
  <si>
    <t>Развитие физической культуры и спорта</t>
  </si>
  <si>
    <t>Отдел по физической культуре и спорту администрации Россошанского муниципального рйона</t>
  </si>
  <si>
    <t>начальник отдела Рыгалов Д.Г.</t>
  </si>
  <si>
    <t xml:space="preserve"> главный инспектор Горшков В.Н.</t>
  </si>
  <si>
    <t>Организация мероприятий, направленных на пропаганду физической культуры и спорта</t>
  </si>
  <si>
    <t>Реализация календарного плана официальных физкультурных мероприятий и спортивных мероприятий Россошанского муниципального района</t>
  </si>
  <si>
    <t>Реализация мероприятий Всероссийского физкультурно-спортивного комплекса «Готов к труду и обороне»</t>
  </si>
  <si>
    <t>Финансовое обеспечение муниципального казенного учреждения спортивно-оздоровительный комплекс с искусственным льдом «Ледовый дворец «Россошь</t>
  </si>
  <si>
    <t>Муниципальное казенное учреждение спортивно-оздоровительный комплекс с искусственным льдом «Ледовый дворец «Россошь"-</t>
  </si>
  <si>
    <t>директор Таранов С.А.</t>
  </si>
  <si>
    <t>Строительство и реконструкция спортивных сооружений в Россошанском муниципальном районе</t>
  </si>
  <si>
    <t xml:space="preserve">отдел по территориальному планированию и градостроительной деятельности администрации Россошанского муниципального района, </t>
  </si>
  <si>
    <t>начальник отдела Сайков С.Н.</t>
  </si>
  <si>
    <t xml:space="preserve">Муниципальное казенное учреждение МКУ «Россошанская СШ» </t>
  </si>
  <si>
    <t>ИО директора Пономарев Д.В.</t>
  </si>
  <si>
    <t xml:space="preserve">Основное мероприятие 1.1. </t>
  </si>
  <si>
    <t>Обеспечение участия россошанских спортсменов в районных, региональных, всероссийских и международных  спортивных мероприятиях</t>
  </si>
  <si>
    <t xml:space="preserve">Участие россошанских спортсменов в районных, областных, всероссийских и международных соревнованиях </t>
  </si>
  <si>
    <t>Количество мероприятий в период летней оздоровительной кампании</t>
  </si>
  <si>
    <t>Ограничительные мероприятия по указу губернатора ВО от 08.05.2020 №183-у</t>
  </si>
  <si>
    <t xml:space="preserve">Основное мероприятие 1.3. </t>
  </si>
  <si>
    <t>Доля сельских поселений россошанского муниципального района усовершенствованных спортивной инфраструктурой и материально-технической базой для занятий физической культурой спортом в общей численности  сельских поселений</t>
  </si>
  <si>
    <t xml:space="preserve">Основное мероприятие 1.4. </t>
  </si>
  <si>
    <t>Количество мероприятий, направленных на пропаганду физической культуры и спорта</t>
  </si>
  <si>
    <t xml:space="preserve">Основное мероприятие 1.5. </t>
  </si>
  <si>
    <t>Количество физкультурных мероприятий и спортивных мероприятий, проводимых на территории района в рамках реализации календарного плана официальных физкультурных мероприятий и спортивных мероприятий Россошанского муниципального района и Воронежской области</t>
  </si>
  <si>
    <t>Количество участников физкультурных и спортивных мероприятий, проводимых на территории района в рамках реализации календарного плана официальных физкультурных мероприятий и спортивных мероприятий Россошанского муниципального района</t>
  </si>
  <si>
    <t>Численность лиц, систематически занимающихся физической культурой и спортом на территории Россошанского муниципального района</t>
  </si>
  <si>
    <t xml:space="preserve">Основное мероприятие 1.6. </t>
  </si>
  <si>
    <t>Доля учащихся и студентов, систематически занимающихся физической культурой и спортом, в общей численности учащихся и студентов</t>
  </si>
  <si>
    <t>Доля лиц с ограниченными возможностями здоровья и инвалидов, систематически занимающихся физической культурой и спортом, в общей численности данной категории населения</t>
  </si>
  <si>
    <t xml:space="preserve">Основное мероприятие 1.7. </t>
  </si>
  <si>
    <t>Доля граждан, выполнивших нормативы «Всероссийского физкультурно-спортивного комплекса «Готов к труду и обороне» (ГТО), в общей численности населения Россошанского муниципального района, принявшего участие в выполнении нормативов «Всероссийского физкультурно-спортивного комплекса «Готов к труду и обороне» (ГТО)</t>
  </si>
  <si>
    <t>Доля населения, принявшего участие в выполнении нормативов испытаний (тестов) Всероссийского физкультурно-спортивного комплекса «Готов к труду и обороне» (ГТО), в общей численности населения</t>
  </si>
  <si>
    <t xml:space="preserve">Основное мероприятие 1.8. </t>
  </si>
  <si>
    <t xml:space="preserve">Участие в чемпионатах и первенствах Воронежской области и России </t>
  </si>
  <si>
    <t>Количество посещений МКУ СОК «Ледовый дворец «Россошь»</t>
  </si>
  <si>
    <t>Количество мероприятий различного уровня, проводимых в МКУ  СОК «Ледовый дворец «Россошь»</t>
  </si>
  <si>
    <t>Количество  детей, занимающихся в спортивных секциях МКУ СОК «Ледовый дворец «Россошь</t>
  </si>
  <si>
    <t>Увеличение уровня доходов от предоставляемых услуг МКУ СОК Ледовый дворец «Россошь» к уровню 2018 года</t>
  </si>
  <si>
    <t>Уровень абсолютной удовлетворённости качеством  массовых катаний</t>
  </si>
  <si>
    <t>Проведение соц. опроса по выявлению удовлетворенности было отменено по причине закрытия Ледового дворца. Показатель актуален на уровне опроса 2019 года</t>
  </si>
  <si>
    <t>Количество спортивных сооружений на 100 тыс.населения</t>
  </si>
  <si>
    <t xml:space="preserve">Основное мероприятие 3.2. </t>
  </si>
  <si>
    <t>Региональный проект «Спорт – норма жизни»</t>
  </si>
  <si>
    <t>Количество созданных малых спортивных площадок, оснащенных спортивно-технологическим оборудованием</t>
  </si>
  <si>
    <t>Обеспечение деятельности МКУ «Россошанская СШ</t>
  </si>
  <si>
    <t>Доля спортсменов-разрядников в общем количестве лиц, занимающихся в спортивной школе</t>
  </si>
  <si>
    <t>Доля спортсменов-разрядников, имеющих разряды (от I юношеского  разряда до спортивного звания «Мастер спорта»), в общем количестве спортсменов-разрядников в спортивной школе</t>
  </si>
  <si>
    <t>бюджет РМР</t>
  </si>
  <si>
    <t>Формирование багоприятной инвестиционной среды</t>
  </si>
  <si>
    <t>Основное мероприятие 1</t>
  </si>
  <si>
    <t>Повышение инвестиционной привлекательности</t>
  </si>
  <si>
    <t>Совершенствование нормативно-правового и организационного обеспечения развития малого и среднего бизнеса</t>
  </si>
  <si>
    <t>мероприятие 1</t>
  </si>
  <si>
    <t>мероприятие 2</t>
  </si>
  <si>
    <t>Основное мероприятие 5</t>
  </si>
  <si>
    <t>мероприятие 3</t>
  </si>
  <si>
    <t>мероприятие 4</t>
  </si>
  <si>
    <t>мероприятие 5</t>
  </si>
  <si>
    <t>Основное мероприятие 6</t>
  </si>
  <si>
    <t xml:space="preserve">Отдел социально-экномического развиия и поддержи предпринимательства
</t>
  </si>
  <si>
    <t>начальник отдела Злобина Л.И.</t>
  </si>
  <si>
    <t>главный экономист отдела Балабанова Т.С.</t>
  </si>
  <si>
    <t>Объем инвестиций в основной капитал (за исключением бюджетных средств)</t>
  </si>
  <si>
    <t>Количество субъектов малого и среднего предпринимательства в расчете на 10 тыс. человек населения</t>
  </si>
  <si>
    <t>Количество нормативных правовых актов, подверженных оценке регулирующего воздействия</t>
  </si>
  <si>
    <t xml:space="preserve">Количество реализованных основных положений стандарта деятельности органов местного самоуправления обеспечению благоприятного инвестиционного климата в регионе </t>
  </si>
  <si>
    <t>Развитие и поддержка малого и среднего предпринимательства в Россошанском муниципальном районе</t>
  </si>
  <si>
    <t xml:space="preserve">Объем расходов бюджета на развитие и поддержку малого и среднего предпринимательства в расчете на 1 жителя </t>
  </si>
  <si>
    <t>Исполнение расходных обязательств за счёт Субсидии, предоставленной в текущем финансовом году из средств областного (федерального) бюджета на реализацию мероприятия</t>
  </si>
  <si>
    <t>Количество субъектов малого и среднего предпринимательства, получивших государственную поддержку</t>
  </si>
  <si>
    <t>Количество вновь созданных рабочих мест (включая вновь зарегистрированных индивидуальных предпринимателей) субъектами малого и среднего предпринимательства, получившими государственную поддержку</t>
  </si>
  <si>
    <t>Доля обрабатывающей промышленности в обороте субъектов малого и среднего предпринимательства (без учета индивидуальных предпринимателей), получивших государственную поддержку</t>
  </si>
  <si>
    <t xml:space="preserve">Количество справочно-информационных материалов по вопросам защиты прав потребителей, размещенных в средствах массовой информации </t>
  </si>
  <si>
    <t>Перевыполнение произощло в связи с увеличением объема инвестиций в основной капитал в 4 квартале 2020г. (1369,8 млн руб.)</t>
  </si>
  <si>
    <t>Снижение числа субъектов МСП произошло из-за сложившейся ситуации в условиях пандемии коронавируса, обусловленной ограничительными мерами</t>
  </si>
  <si>
    <t>Перевыполнение произошло в связи с большим количеством принимаемых нормативных правовых актов, устанавливающих новые или изменяющих действующие обязанности и ответственность субъектов предпринимательской и инвестиционной деятельности, подверженных оценке регулирующего воздействия</t>
  </si>
  <si>
    <t>Объем расходов бюджета на поддержку предпринимательства зависит от поступивших в бюджет в виде единого норматива (10%) отчисления от налога, взимаемого в связи с упрощенной системой налогообложения.</t>
  </si>
  <si>
    <t>Количество субъектов МСП зависит от компенсируемых затрат субъектов малого и среднего предпринимательства</t>
  </si>
  <si>
    <t>Количество вновь созданных рабочизх мест зависит от количества субъектов получивших государственную поддержку</t>
  </si>
  <si>
    <t>Перевыполнение показателя связано с расширение производства  субъектов малого и среднего предпринимательства, получивших поддержку</t>
  </si>
  <si>
    <t>Не выполнение показателя связано с отсутствием претендентов на конкурсный отбор по предоставлению субсидии</t>
  </si>
  <si>
    <t>Превышение показателя произошло из-за большего количества информации необходимой для доведения потребителям</t>
  </si>
  <si>
    <t>мероприятие 2.14.1</t>
  </si>
  <si>
    <t>Зарезервированные средства, связанные с особенностями исполнения  бюджета</t>
  </si>
  <si>
    <t>'92714033921470100500</t>
  </si>
  <si>
    <t>Ограничения по COVID-19. При расчете показателя учитываются мероприятия офлайн -  за 1 квартал. Уровень значения 2020 года  не достиг значения 2019 года, следовательно увеличение по сравнению с предыдущим годом равно 0. Мероприятия во 2, 3 и 4 квартале не проводились из-за ограничения по COVID-19.</t>
  </si>
  <si>
    <t xml:space="preserve">Желающих обучаться по  предпрофессиональным общеобразовательным программам в 2020 году было меньше на 30%, чем по общеразвивающим программам </t>
  </si>
  <si>
    <t xml:space="preserve">11 человек  дополнительно прошли курсы повышения квалификации бесплатно по региональной составляющей нацпроекта "Культура" "Творческие люди" </t>
  </si>
  <si>
    <t>Ограничения по COVID-19.  Учитываются мероприятия  за 1 квартал. Мероприятия во 2, 3 и 4 квартале не проводились.</t>
  </si>
  <si>
    <t>Развитие сельского хозяйства и инфраструктуры агропромышленного рынка</t>
  </si>
  <si>
    <t>Уменьшение количества поголовья в ряде хозяйств</t>
  </si>
  <si>
    <t>Обеспечение деятельности МКУ "Центр поддержки АПК" Россошанского муниципального района</t>
  </si>
  <si>
    <t>Расходы на обеспечение деятельности МКУ «Центр поддержки АПК» Россошанского муниципального района (расходы на выплату персоналу в целях обеспечения выполнений функций).</t>
  </si>
  <si>
    <t>Расходы на обеспечение деятельности МКУ «Центр поддержки АПК» Россошанского муниципального района (закупка товаров, работ и услуг для государственных (муниципальных) нужд.</t>
  </si>
  <si>
    <t>Эпидемиологические и эпизоотологические мероприятия по дезинсекционным и акарицидным обработкам</t>
  </si>
  <si>
    <t>Обеспечение проведения мероприятий по дезинсекционным и акарицидным обработкам.</t>
  </si>
  <si>
    <t>Детские учреждения не работали в результате пандемии поэтому мероприятие не проводилось в полном объеме</t>
  </si>
  <si>
    <t>Развитие подотрасли растениеводства, переработки и реализации продукции растениеводства</t>
  </si>
  <si>
    <t>зерновые и зернобобовые</t>
  </si>
  <si>
    <t>сахарная свекла</t>
  </si>
  <si>
    <t>В связи с неблагоприятными погодно-климатическими условиями в виде засухи и снижение площади посевов</t>
  </si>
  <si>
    <t>картофель</t>
  </si>
  <si>
    <t>Основное мероприятие 4.2</t>
  </si>
  <si>
    <t>Государственная поддержка кредитования подотрасли растениеводства переработки ее продукции, развитие инфраструктуры, логистического обеспечения рынков продукции растениеводства.</t>
  </si>
  <si>
    <t>Производством муки на территории Россошанского муниципального района занимается ООО "Мельник"</t>
  </si>
  <si>
    <t>На территории Россошанского муниципального района нет предприятий, специализирующих на производство плодоовощных консервов</t>
  </si>
  <si>
    <t>Модернизация отрасли животноводства</t>
  </si>
  <si>
    <t>Уменьшение поголовья КРС мясного направления в ряде хозяйств</t>
  </si>
  <si>
    <t>-</t>
  </si>
  <si>
    <t>На территории Россошанского муниципального района имеются сельхозтоваропроизводители по производству мяса, но данные не предоставляют</t>
  </si>
  <si>
    <t>На территории Россошанского муниципального района производством цельномолочной продукцией занимается АО фирма "Молоко". За 2020 год по всем категориям хозяйств было произведено 61035 тонн молока</t>
  </si>
  <si>
    <t>Уменьшение объема производства в связи с высокой конкурентностью и низким спросом на продукцию</t>
  </si>
  <si>
    <t>Развитие молочного скотоводства</t>
  </si>
  <si>
    <t>Уменьшение поголовья КРС молочного направления в сельхозпредприятиях на 2,5 %</t>
  </si>
  <si>
    <t>Основное мероприятие 5.4</t>
  </si>
  <si>
    <t>Развитие овцеводства и козоводства</t>
  </si>
  <si>
    <t xml:space="preserve">В 2020 году на получение мер государственной поддержки в виде гранта участвовали: ИП Глава КФХ Пасюгин Е.Н. – КРС молочного направления, ИП Глава Кочергин М.Ю. – овцеводство и ИП Глава КФХ Коробов М.К. – овощи открытого грунта. Все три конкурсанта не смогли пройти конкурсный отбор из-за количества недостающих баллов. </t>
  </si>
  <si>
    <t>Основное мероприятие 7.2</t>
  </si>
  <si>
    <t>Развитие сельскохозяйственной потребительской кооперации на территории Россошанского муниципального района</t>
  </si>
  <si>
    <t>ПОДПРОГРАММА 8</t>
  </si>
  <si>
    <t>Основное мероприятие 8.1</t>
  </si>
  <si>
    <t>Обновление парка сельскохозяйственной техники</t>
  </si>
  <si>
    <t>тракторы</t>
  </si>
  <si>
    <t>Необходимость в закупке данным видом в большем количестве отсутствует</t>
  </si>
  <si>
    <t>зерноуборочные комбайны</t>
  </si>
  <si>
    <t>кормоуборочные комбайны</t>
  </si>
  <si>
    <t>Развитие биотехнологий</t>
  </si>
  <si>
    <t xml:space="preserve">Отходы сельскохозяйственного производства не перерабатываются методами биотехнологии </t>
  </si>
  <si>
    <t>Обеспечение проведения противоэпизоотических мероприятий</t>
  </si>
  <si>
    <t>Финансирование мероприятий подпрограммы осуществляется только согласно поступившим заявкам</t>
  </si>
  <si>
    <t>Комплексное развитие сельских территорий</t>
  </si>
  <si>
    <t>Основное мероприятие 5.6</t>
  </si>
  <si>
    <t>Основное мероприятие 5.8</t>
  </si>
  <si>
    <t>Производство молока в хозяйствах всех категорий</t>
  </si>
  <si>
    <t>Маточное поголовье овец и коз в сельскохозяйственных организациях, крестьянских (фермерских) хозяйствах, включая индивидуальных предпринимателей</t>
  </si>
  <si>
    <t>Производство скота и птицы на убой в хозяйствах всех категорий (в живом весе)</t>
  </si>
  <si>
    <t xml:space="preserve"> Производство мяса и субпродуктов</t>
  </si>
  <si>
    <t>Производство сыров и сырных продуктов</t>
  </si>
  <si>
    <t>Производство цельномолочной продукции</t>
  </si>
  <si>
    <t xml:space="preserve"> Производство масла сливочного</t>
  </si>
  <si>
    <t>Поддержка экономически значимых программ в области животноводства: государственная поддержка кредитования подотрасли животноводства, переработки ее продукции развития инфраструктуры и логистического обеспечения рынков продукции животноводства.</t>
  </si>
  <si>
    <t>Поддержка начинающих фермеров</t>
  </si>
  <si>
    <t>Количество крестьянских (фермерских) хозяйств начинающих фермеров, осуществивших проекты создания и развития своих хозяйств с помощью государственной поддержки</t>
  </si>
  <si>
    <t>Количество граждан ведущих личное подсобное хозяйство, субъектов малого и среднего предпринимательства  вовлеченных в  экономический оборот через развитие сельскохозяйственной кооперации с 0% до 10%.</t>
  </si>
  <si>
    <t>Основное мероприятие 7.6</t>
  </si>
  <si>
    <t>Уровень освоения выделенных финансовых средств</t>
  </si>
  <si>
    <t>Муниципальная программа Россошанского муниципального района "Развитие сельского хозяйства и инфраструктуры агропродовольственного рынка"</t>
  </si>
  <si>
    <t>МКУ "Центр поддержки АПК"</t>
  </si>
  <si>
    <t>Директор, Зибров О.В.</t>
  </si>
  <si>
    <t>Отдел образования и молодежной политики администрации Россошанского муниципального района</t>
  </si>
  <si>
    <t>Руководитель отдела, Тростянский Ю.С.</t>
  </si>
  <si>
    <t>Отдел программ и развития сельских территорий администрации Россошанского муниципального района</t>
  </si>
  <si>
    <t>Заместитель главы администрации-начальник отдела программ и развития сельских территорий,  Доля А.А.</t>
  </si>
  <si>
    <t>Выполнение других расходных обязательств (социальное обеспечение и иные выплаты населению)</t>
  </si>
  <si>
    <t>«Развитие подотрасли растениеводства, переработки и реализации продукции растениеводства»</t>
  </si>
  <si>
    <t>Департамент аграрной политики Воронежской области</t>
  </si>
  <si>
    <t>Сельхозтоваропроизводители Россошанского муниципального района</t>
  </si>
  <si>
    <t>Развитие элитного семеноводства</t>
  </si>
  <si>
    <t>Развитие садоводства, поддержка закладки и ухода за многолетними насаждениями</t>
  </si>
  <si>
    <t>Основное мероприятие 4.3</t>
  </si>
  <si>
    <t>Управление рисками в подотраслях растениеводства</t>
  </si>
  <si>
    <t>Основное мероприятие 4.4</t>
  </si>
  <si>
    <t>Поддержка доходов сельскохозяйственных товаропроизводителей в области растениеводства</t>
  </si>
  <si>
    <t>Основное мероприятие 4.5</t>
  </si>
  <si>
    <t>Государственная поддержка кредитования подотрасли растениеводства и переработки, развития инфраструктуры и логистического обеспечения рынков продукции растениеводства</t>
  </si>
  <si>
    <t>«Развитие подотрасли животноводства, переработки и реализации продукции животноводства»</t>
  </si>
  <si>
    <t>Племенное животноводство</t>
  </si>
  <si>
    <t>Развитие кролиководства</t>
  </si>
  <si>
    <t>Мероприятие 5.8.1</t>
  </si>
  <si>
    <t>Государственная поддержка кредитования подотрасли животноводства, переработки ее продукции, развития инфраструктуры и логистического обеспечения рынков продукции животноводства</t>
  </si>
  <si>
    <t>Мероприятие 5.8.2</t>
  </si>
  <si>
    <t>Управление рисками в подотраслях животноводства</t>
  </si>
  <si>
    <t>Мероприятие 5.8.3</t>
  </si>
  <si>
    <t>Возмещение части затрат связанных с удорожанием кормов</t>
  </si>
  <si>
    <t>Мероприятие 5.8.4</t>
  </si>
  <si>
    <t>Обеспечение проведения противоэпизоотических мероприятий в Воронежской области</t>
  </si>
  <si>
    <t>«Поддержка малых форм хозяйствования»</t>
  </si>
  <si>
    <t>Исполнитель</t>
  </si>
  <si>
    <t>Развитие семейных животноводческих ферм на базе крестьянских (фермерских) хозяйств</t>
  </si>
  <si>
    <t>Основное мероприятие 7.3</t>
  </si>
  <si>
    <t>Государственная поддержка кредитования малых форм хозяйствования</t>
  </si>
  <si>
    <t>Основное мероприятие 7.4</t>
  </si>
  <si>
    <t>Оформление земельных участков в собственность крестьянским (фермерским) хозяйствам</t>
  </si>
  <si>
    <t>Основное мероприятие 7.5</t>
  </si>
  <si>
    <t>Стимулирование перехода граждан на производство продукции альтернативных видов животных в личных подсобных хозяйствах в рамках реализации мероприятий по предотвращению заноса и распространения вируса африканской чумы свиней (АЧС) на территории Воронежской области</t>
  </si>
  <si>
    <t>Основное мероприятие 8.3</t>
  </si>
  <si>
    <t>Государственная поддержка сельскохозяйственных товаропроизводителей в виде компенсации части затрат на оплату электроэнергии в связи с резким ростом ее стоимости</t>
  </si>
  <si>
    <t>Основное мероприятие 8.4</t>
  </si>
  <si>
    <t>Модернизация предприятий пищевой и перерабатывающей промышленности</t>
  </si>
  <si>
    <t>Основное мероприятие 8.5</t>
  </si>
  <si>
    <t>Государственная поддержка кредитования технической и технологической модернизации сельскохозяйственных товаропроизводителей, организаций агропромышленного комплекса</t>
  </si>
  <si>
    <t>Основное мероприятие 8.6</t>
  </si>
  <si>
    <t>Организация сбора, утилизации, переработки и уничтожения биологических отходов</t>
  </si>
  <si>
    <t>«Комплексное развитие сельских территорий Россошанского муниципального района»</t>
  </si>
  <si>
    <t>Ответственный исполнитель</t>
  </si>
  <si>
    <t>Администрация Россошанского муниципального района (отдел муниципального хозяйства, строительства и транспорта, начальник отдела - И.В. Сергиенко)</t>
  </si>
  <si>
    <t>Основное мероприятие1.12</t>
  </si>
  <si>
    <t>Уличное освещение</t>
  </si>
  <si>
    <t>Методическое и методологическое обеспечение энергосбережения и повышения энергетической эффективности, популяризация энергосбережения в Россошанском муниципальном районе</t>
  </si>
  <si>
    <t>Реализация мониторинга потребления энергетических ресурсов бюджетными учреждениями Россошанского муниципального района</t>
  </si>
  <si>
    <t>Популяризация энергосберегающих технологий в Россошанском муниципальном районе</t>
  </si>
  <si>
    <t>Основное мероприятие 3.5</t>
  </si>
  <si>
    <t>Информирование руководителей бюджетных учреждений о необходимости проведения мероприятий по энергосбережению и энергетической эффективности, в том числе о возможности заключения энергосервисных договоров (контрактов) и об особенностях их заключения</t>
  </si>
  <si>
    <t>Основное мероприятие 3.6</t>
  </si>
  <si>
    <t>Проведение обязательного обучения в бюджетной сфере руководящих лиц, а также лиц, ответственных за эксплуатацию зданий</t>
  </si>
  <si>
    <t>«Техническая и технологическая модернизация, инновационное развитие»</t>
  </si>
  <si>
    <t>Администрация Россошанского муниципального района (отдел муниципального хозяйства, строительства и транспорта</t>
  </si>
  <si>
    <t xml:space="preserve"> МКУ "Молодежный центр"</t>
  </si>
  <si>
    <t xml:space="preserve">Директор - В. Б. Ярославкин) </t>
  </si>
  <si>
    <t>Руководитель отдела-Тростянский Ю.С.</t>
  </si>
  <si>
    <t xml:space="preserve">МКУ СОК "Ледовый дворец "Россошь" </t>
  </si>
  <si>
    <t xml:space="preserve">Директор - С.А. Таранов </t>
  </si>
  <si>
    <t>Увеличение показателя на 0,6 % за счет эффективного использования ЭЭ</t>
  </si>
  <si>
    <t>Увеличение показателя на 0,4% за счет эффективного использования ТЭ</t>
  </si>
  <si>
    <t>Увеличение показателя на 0,6 % за счет эффективного использования воды</t>
  </si>
  <si>
    <t>Увеличение показателя на 0,3 % за счет эффективного использования природного газа</t>
  </si>
  <si>
    <t>"Энергосбережение и повышение энергетической эффективности в Россошанском муниципальном районе"</t>
  </si>
  <si>
    <t>«Развитие дорожного хозяйства Россошанского   муниципального района»</t>
  </si>
  <si>
    <t>Показатель (индикатор) 13. Доля протяженности автомобильных дорог общего пользования местного значения, не отвечающих нормативным требованиям, в общей протяженности автомобильных дорог общего пользования местного значения., %</t>
  </si>
  <si>
    <t>Охрана окружающей среды, воспроизводство  и использование природных ресурсов" Россошанского муниципального района</t>
  </si>
  <si>
    <t>"Организация  хранения, утилизации  и переработки бытовых, промышленных и сельскохозяйственных отходов"</t>
  </si>
  <si>
    <t xml:space="preserve">доля отходов,  размещенных на полигоне ТБО в общем количестве образовавшихся отходов в процессе производства и потребления  </t>
  </si>
  <si>
    <t>поэтапное  введение запрета на захоронение отходов на поселковых свалках, 100% охват населения и предприятий услугой по утилизации отходов производства и потребления;</t>
  </si>
  <si>
    <t>прирост мощьности оборудования по обработке твердых коммунальных отходов по сравнению с 2017 годом</t>
  </si>
  <si>
    <t>доля обработанных твердых коммунальных отходов от общего количества образованных твердых коммунальных отходов</t>
  </si>
  <si>
    <t>Экологическое образование и просвещение</t>
  </si>
  <si>
    <t>количество информационных материалов,
 размещенных на сайте администрации мниципального  района и в сми</t>
  </si>
  <si>
    <t>количество экологических мероприятий и природоохранных акций</t>
  </si>
  <si>
    <t>№ п/п</t>
  </si>
  <si>
    <t>1.</t>
  </si>
  <si>
    <t>2.</t>
  </si>
  <si>
    <t xml:space="preserve"> «Развитие общего образования»</t>
  </si>
  <si>
    <t>3.</t>
  </si>
  <si>
    <t>Обеспечение доступным и комфортным жильем населения Россошанского муниципального района</t>
  </si>
  <si>
    <t>Создание условий для обеспечения доступным и комфортным жильем населения Россошанского муниципального района</t>
  </si>
  <si>
    <t>Развитие градостроительной деятельности</t>
  </si>
  <si>
    <t>4.</t>
  </si>
  <si>
    <t>Комплекс мероприятий проведенных ОМВД России по Россошанскому району. Самоизоляция  в период ограничительных мер  в Воронежской области 2020г.</t>
  </si>
  <si>
    <t>Комплекс мероприятий проведенных ОМВД России по Россошанскому району.</t>
  </si>
  <si>
    <t>РАЗВИТИЕ КУЛЬТУРЫ</t>
  </si>
  <si>
    <t>Образование</t>
  </si>
  <si>
    <t>Финансовое обеспечение деятельности МКУ «Централизованная бухгалтерия учреждений культуры  и административно-хозяйственной деятельности»</t>
  </si>
  <si>
    <t>Предоставление иных межбюджетных трансфертов из районного бюджета бюджетам сельских поселений россошанского муниципального района на осуществление муниципальных полномочий по развитию библиотечного дела</t>
  </si>
  <si>
    <t>5.</t>
  </si>
  <si>
    <t>6.</t>
  </si>
  <si>
    <t>Доля граждан Россошанского муниципального района, систематически занимающихся физической культурой и спортом, в общей численности населения</t>
  </si>
  <si>
    <t xml:space="preserve"> Финансовое обеспечение Муниципального казенного учреждения спортивно-оздоровительный комплекс с искусственным льдом "Ледовый дворец "Россошь"</t>
  </si>
  <si>
    <t xml:space="preserve"> Финансовое обеспечение муниципального казённого учреждения «Россошанская спортивная школа»</t>
  </si>
  <si>
    <t>7.</t>
  </si>
  <si>
    <t>8.</t>
  </si>
  <si>
    <t>Индекс производства продукции сельского хозяйства в хозяйствах всех категорий (в сопоставимых ценах)</t>
  </si>
  <si>
    <t>Индекс производства продукции растениеводства (в сопоставимых ценах)</t>
  </si>
  <si>
    <t>Индекс производства продукции животноводства (в сопоставимых ценах)</t>
  </si>
  <si>
    <t>Индекс производства пищевых продуктов, включая напитки (в сопоставимых ценах)</t>
  </si>
  <si>
    <t>Индекс физического объема инвестиций в основной капитал сельского хозяйства</t>
  </si>
  <si>
    <t>Рентабельность сельскохозяйственных организаций (с учетом субсидий)</t>
  </si>
  <si>
    <t>Среднемесячная номинальная заработная плата в сельском хозяйстве (по сельскохозяйственным организациям, не относящимся к субъектам малого предпринимательства)</t>
  </si>
  <si>
    <t>Рост количества консультаций сельхозтоваропроизводителей всех форм собственности в сфере растениеводства, животноводства, экономики и бухгалтерского учета, юриспруденции</t>
  </si>
  <si>
    <t>Проведение конкурсов, выставок, семинаров и прочих мероприятий</t>
  </si>
  <si>
    <t>Оказание платных услуг</t>
  </si>
  <si>
    <t>Обеспечение мероприятий по дезинсекционным акарицидным обработкам</t>
  </si>
  <si>
    <t>Производство продукции растениеводства в хозяйствах всех категорий:</t>
  </si>
  <si>
    <t>Производство муки</t>
  </si>
  <si>
    <t>Производство масла подсолнечнного</t>
  </si>
  <si>
    <t>Производство плодоовощных консервов</t>
  </si>
  <si>
    <t xml:space="preserve"> Развитие подотрасли животноводства, переработки и реализации животноводческой продукции</t>
  </si>
  <si>
    <t>Подпрограмма 7</t>
  </si>
  <si>
    <t>Поддержка малых форм хозяйствования</t>
  </si>
  <si>
    <t>Подпрограмма 8</t>
  </si>
  <si>
    <t>Техническая и технологическая модернизация, инновационное развитиеТехническая и технологическая модернизация, инновационное развитие</t>
  </si>
  <si>
    <t xml:space="preserve">Подпрограмма 10                 </t>
  </si>
  <si>
    <t>Обеспечение эпизоотического и ветеринарно-санитарного благополучия на территории Россошанского муниципального района</t>
  </si>
  <si>
    <t>Подпрограмма  12</t>
  </si>
  <si>
    <t>Объемы приобретения новой техники сельскохозяйственными товаропроизводителями всех форм собственности (включая личные подсобные хозяйства):</t>
  </si>
  <si>
    <t xml:space="preserve">Рост применения биологических средств защиты растений и микробиологических удобрений в растениеводстве </t>
  </si>
  <si>
    <t xml:space="preserve">Удельный вес отходов сельскохозяйственного производства, переработанных методами биотехнологии </t>
  </si>
  <si>
    <t>Ввод (приобретение) жилья для граждан, проживающих на сельских территориях (с привлечением собственных (заемных) средств граждан)</t>
  </si>
  <si>
    <t>Объем потребления электрической энергии (далее - ЭЭ), тыс. кВтч</t>
  </si>
  <si>
    <t xml:space="preserve"> Объем потребления тепловой энергии (далее - ТЭ), тыс. Гкал</t>
  </si>
  <si>
    <t>Объем потребления воды, тыс. куб. м</t>
  </si>
  <si>
    <t>9.</t>
  </si>
  <si>
    <t>Энергоэффективность, развитие энергетики, транспорта и муниципального хозяйства</t>
  </si>
  <si>
    <t>Объем потребления природного газа , тыс. куб. м</t>
  </si>
  <si>
    <t>Доля объемов ЭЭ, оплата которой осуществляется с использованием приборов учета, в общем объеме потребляемой ЭЭ, %</t>
  </si>
  <si>
    <t>Доля объемов ТЭ, оплата которой осуществляется с использованием приборов учета, в общем объеме потребляемой ТЭ, %</t>
  </si>
  <si>
    <t xml:space="preserve"> Доля объемов воды, оплата которой осуществляется с использованием приборов учета, в общем объеме потребляемой воды, %</t>
  </si>
  <si>
    <t>Доля объемов природного газа, оплата которой осуществляется с использованием приборов учета, в общем объеме потребляемого природного газа, %</t>
  </si>
  <si>
    <t>Снижение потребления энергетических ресурсов в бюджетной сфере</t>
  </si>
  <si>
    <t>Подпрограмма  1</t>
  </si>
  <si>
    <t>Подпрограмма  5</t>
  </si>
  <si>
    <t>10.</t>
  </si>
  <si>
    <t>11.</t>
  </si>
  <si>
    <t>до 1 мая текущего года</t>
  </si>
  <si>
    <t>≤ 3</t>
  </si>
  <si>
    <t>≤ 15</t>
  </si>
  <si>
    <t>12.</t>
  </si>
  <si>
    <t>Подпрограмма  4</t>
  </si>
  <si>
    <t>Муниципальная программа Россошанского района</t>
  </si>
  <si>
    <t xml:space="preserve">"Развитие образования"                        </t>
  </si>
  <si>
    <t xml:space="preserve">Обеспечение деятельности дошкольных образовательных учреждений </t>
  </si>
  <si>
    <t>Компенсация, выплачиваемая родителям (законным представителям) в целях  материальной поддержки воспитания и обучения детей, посещающих образовательные организации, реализующие образовательную программу дошкольного образования</t>
  </si>
  <si>
    <t>Мероприятия государственной программы Российской Федерации "Доступная среда" на 2011-2020 годы (Мероприятия по созданию в дошкольных образовательных, общеобразовательных организациях, организациях дополнительного образования детей (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детьми-ивалидами качественного образования</t>
  </si>
  <si>
    <t>Обеспечение учащихся общеобразовательный учреждений молочной продукцией</t>
  </si>
  <si>
    <t>Основное мероприятие 2.13</t>
  </si>
  <si>
    <t>Материально-техническое оснащение общеобразовательных организаций</t>
  </si>
  <si>
    <t>Основное мероприятие 2.15</t>
  </si>
  <si>
    <t>Формирование организационно-методического обеспечения и создание архипектурно-доступной пространственно-развивающей образовательной среды для организации специальных условий обучения детей с ОВЗ</t>
  </si>
  <si>
    <t>Основное мероприятие 2.16</t>
  </si>
  <si>
    <t>Мероприятия по поддержки проектов, связанных с инновациями в образовании</t>
  </si>
  <si>
    <t>Основное мероприятие 2.18</t>
  </si>
  <si>
    <t>Основное мероприятие 2.21</t>
  </si>
  <si>
    <t>Основное мероприятие 2.22</t>
  </si>
  <si>
    <t>Основное мероприятие 2.23</t>
  </si>
  <si>
    <t xml:space="preserve">Обеспечение деятельности учреждений дополнительного образования </t>
  </si>
  <si>
    <t>Мероприятия по развитию сети организации дополнительного образования</t>
  </si>
  <si>
    <t>Мероприятия по организации центра трудвовой адаптации детей и подростков</t>
  </si>
  <si>
    <t>Организация отдыха и оздоровления детей</t>
  </si>
  <si>
    <t>Расходы на обеспечение функций деятельности аппарата отдела образования и молодежной политики</t>
  </si>
  <si>
    <t>Основное мероприятие 7.1.</t>
  </si>
  <si>
    <t xml:space="preserve">Обеспечение деятельности муниципальных учреждений </t>
  </si>
  <si>
    <t>Выполнение переданных полномочий по организации и осуществлению деятельности по опеке и попечительсту</t>
  </si>
  <si>
    <t>Основное мероприятие 8.2</t>
  </si>
  <si>
    <t>Осуществление отдельных государственных полномочий Воронежской области по обеспечению выплан приемной семье на содержание подопечных детей</t>
  </si>
  <si>
    <t>Осуществление отдельных государственных полномочий Воронежской области по обеспечению выплат семьям опекунов на содерждание подопечных детей</t>
  </si>
  <si>
    <t xml:space="preserve"> "Социальная поддержка граждан"</t>
  </si>
  <si>
    <t xml:space="preserve"> «Развитие мер социальной поддержки отдельных категорий граждан»</t>
  </si>
  <si>
    <t xml:space="preserve"> Доплаты к пенсиям муниципальным служащим  Россошанского  муниципального района</t>
  </si>
  <si>
    <t xml:space="preserve"> Социальные выплаты гражданам имеющим звание  «Почетный гражданин Россошанского муниципального района»</t>
  </si>
  <si>
    <t>Основное  мероприятие 1.4</t>
  </si>
  <si>
    <t>Зарезервированные средства, связанные с особенностями исполнения бюджета (социальное обеспечение и иные выплаты населению)</t>
  </si>
  <si>
    <t xml:space="preserve"> «Повышение эффективности муниципальной поддержки социально ориентированных некомерческих организаций"</t>
  </si>
  <si>
    <t>Основное  мероприятие 2.1</t>
  </si>
  <si>
    <t>Содействие развитию  и поддержка развития деятельности общественных организаций</t>
  </si>
  <si>
    <t>Мероприятие 2.1.2</t>
  </si>
  <si>
    <t>Предоставление грантов в форме субсидий из бюджета Россошанского муниципального района СОНКО на реализацию программ (проектов) на конкурсной основе</t>
  </si>
  <si>
    <t>Мероприятие 2.1.3</t>
  </si>
  <si>
    <t>Имущественная поддержка социально ориентированных некоммерческих организаций</t>
  </si>
  <si>
    <t>Зарезервированные средства, связанные с особенностями исполнения бюджета,резервный фонд правительства Воронежской области</t>
  </si>
  <si>
    <t xml:space="preserve">"Развитие сельского хозяйства и инфраструктуры агропродовольственного рынка"  </t>
  </si>
  <si>
    <t xml:space="preserve">Обеспечение деятельности муниципального казенного учреждения «Центр поддержки агропромышленного комплекса» Россошанского муниципального района </t>
  </si>
  <si>
    <t xml:space="preserve">Расходы на обеспечение деятельности МКУ «Центр поддержки АПК» Россошанского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</si>
  <si>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Основное  мероприятие 2.2</t>
  </si>
  <si>
    <t xml:space="preserve"> Расходы на обеспечение деятельности МКУ «Центр поддержки АПК» Россошанского муниципального района (закупка товаров, работ и услуг для государственных (муниципальных) нужд)</t>
  </si>
  <si>
    <t>Основное  мероприятие 2.3</t>
  </si>
  <si>
    <t xml:space="preserve"> Расходы на обеспечение деятельности МКУ «Центр поддержки АПК» Россошанского муниципального района (иные бюджетные ассигнования)</t>
  </si>
  <si>
    <t xml:space="preserve"> «Эпидемиологические и эпизоотологические мероприятия по дезинсекционным и акарицидным обработкам»</t>
  </si>
  <si>
    <t xml:space="preserve">Основное  мероприятие 3.1 </t>
  </si>
  <si>
    <t>Обеспечение проведения мероприятий по дезинсекционным и акарицидным обработкам</t>
  </si>
  <si>
    <t xml:space="preserve">Основное  мероприятие 10.1 </t>
  </si>
  <si>
    <t xml:space="preserve">Основное  мероприятие 12.1 </t>
  </si>
  <si>
    <t xml:space="preserve">Развитие дорожного хозяйства Россошанского муниципального района </t>
  </si>
  <si>
    <t xml:space="preserve">«Охрана окружающей среды, воспроизводство и использование природных ресурсов"  Россошанского муниципального района Воронежской области»
</t>
  </si>
  <si>
    <t>Организация и проведение экологических акций Дней защиты от  экологической опасности</t>
  </si>
  <si>
    <t>Поддержка детского экологического движения</t>
  </si>
  <si>
    <t>Муниципальное управление и гражданское общество</t>
  </si>
  <si>
    <t xml:space="preserve">Доля освоенных средств бюджета Россошанского муниципального района  </t>
  </si>
  <si>
    <t>Подпрограмма  7</t>
  </si>
  <si>
    <t>Оптимизация расходов</t>
  </si>
  <si>
    <t>Не удалось достичь значения  показателя на 2020 год  по следующим причинам.  На показатель эффективности правотворческой деятельности органов местного самоуправления влияет  доля муниципальных нормативных правовых актов, соответствующих законодательству. Снижение доли муниципальных нормативных правовых актов, соответствующих законодательству в администрации и Совете народных депутатов Россошанского муниципального района связано с выявлением органами прокуратуры муниципальных нормативных правовых актов Россошанского муниципального района, принятых с нарушением действующего законодательства, а также выявлением  в результате юридической экспертизы правового управления правительства Воронежской области  нормативных правовых актов, не соответствующих законодательству.</t>
  </si>
  <si>
    <t>Оптимизация расходов (меньше затраты были на текущий ремонт и обслуживание автотранспорта в условия пандемии)</t>
  </si>
  <si>
    <t>На данный момент отсутствует потребность населения в предоставлении других муниципальных услуг</t>
  </si>
  <si>
    <t xml:space="preserve">Мероприятия по землеустройству и землепользованию </t>
  </si>
  <si>
    <t>Уровень доверия главе администрации Россошанского муниципального района  (в процентах по результатам ежегодного социологического опроса).</t>
  </si>
  <si>
    <t>Процент опубликованных (обнародованных) нормативных правовых актов органов местного самоуправления  Россошанского муниципального района</t>
  </si>
  <si>
    <t>Количество нерассмотренных обращений  (жалоб граждан) по вопросам ЖКХ</t>
  </si>
  <si>
    <t>Создание (определение) специализированных муниципальных служб по вопросам похоронного дела, ед.</t>
  </si>
  <si>
    <t>Доля освоенных средств бюджета Воронежской области</t>
  </si>
  <si>
    <t>Отсутствие нарушений правил  техники безопасности работниками органов местного самоуправления Россошанского муниципального района</t>
  </si>
  <si>
    <t xml:space="preserve"> Доля освоенных средств бюджета Россошанского муниципального района  и субвенций Воронежской области </t>
  </si>
  <si>
    <t xml:space="preserve"> Пропускная способность филиалла АУ "МФЦ" в г. Россошь при предоставлении муниципальных услуг, переданных администрацией Россошанского муниципального района в расчёте на одно окно приёма и выдачи документов, чел./неделя</t>
  </si>
  <si>
    <t xml:space="preserve"> Объём муниципальных услуг, преданных администрацией Россошанского муниципального района в филиалу УА "МФЦ" г. Россошь</t>
  </si>
  <si>
    <t>Доля освоенных средств бюджета Россошанского муниципального района</t>
  </si>
  <si>
    <t xml:space="preserve">Среднее количество участников конкурентной процедуры определения поставщиков (подрядчиков, исполнителей) при осуществлении закупок для обеспечения муниципальных нужд </t>
  </si>
  <si>
    <t xml:space="preserve"> Экономия бюджетных средств, сложившаяся по итогам проведения закупок.</t>
  </si>
  <si>
    <t>Уровень соблюдения сроков подготовки комплектов документов на проведение закупок</t>
  </si>
  <si>
    <r>
      <t>Руководитель, Сапронов А.Ф</t>
    </r>
    <r>
      <rPr>
        <sz val="11"/>
        <rFont val="Arial"/>
        <family val="2"/>
        <charset val="204"/>
      </rPr>
      <t>.</t>
    </r>
  </si>
  <si>
    <t>Муниципальная программа Россошанского муниципального района "Муниципальное управление и гражданское общество"</t>
  </si>
  <si>
    <t>Начальник отдела Орешко И.С.</t>
  </si>
  <si>
    <t>отдел организационной работы и делопроизводства</t>
  </si>
  <si>
    <t xml:space="preserve">Начальник отдела </t>
  </si>
  <si>
    <t>Орешко И.С.</t>
  </si>
  <si>
    <t>Обеспечение функций местного самоуправления</t>
  </si>
  <si>
    <t>отдел муниципального хозяйства, строительства и транспорта</t>
  </si>
  <si>
    <t xml:space="preserve">Главный инженер отдела </t>
  </si>
  <si>
    <t>Белогорцева Н.Г.</t>
  </si>
  <si>
    <t xml:space="preserve">отдел бухгалтерского учета и отчетности </t>
  </si>
  <si>
    <t>Начальник отдела</t>
  </si>
  <si>
    <t>Хоркина С.С.</t>
  </si>
  <si>
    <t>помощник главы администрации района по мобилизационной подготовке</t>
  </si>
  <si>
    <t>Шерстобитов Е.В.</t>
  </si>
  <si>
    <t>Обеспечение полномочий по составлению списков кандидатов в присяжные заседатели федеральных судов общей юрисдикции в РФ</t>
  </si>
  <si>
    <t>отдел организационной работыи делопроизводства</t>
  </si>
  <si>
    <t>Капитальные вложения в объекты недвижимости и муниципальной собственности (приобретение специальных автобусов для перевозки детей; приобретение жилья для работников социальной сферы Россошанского муниципального района )</t>
  </si>
  <si>
    <t>отдел образования и молодежной политики</t>
  </si>
  <si>
    <t xml:space="preserve">Руководитель отдела </t>
  </si>
  <si>
    <t>Тростянский Ю.С.</t>
  </si>
  <si>
    <t>Резервный фонд правительства Воронежской области (финасовое обеспечение непредвиденных расходов)</t>
  </si>
  <si>
    <t>Сергиенко И.В.</t>
  </si>
  <si>
    <t xml:space="preserve">Иные межбюджетные трансферты на обеспечение содействия избирательным комиссиям в осуществлении информирования граждан о подготовке и проведении общероссийского голосования по вопросу одобрения изменений в Конституцию </t>
  </si>
  <si>
    <t xml:space="preserve">Обеспечение деятельности Совета народных депутатов Россошанского муниципального района </t>
  </si>
  <si>
    <t>Совет народных депутатов Россошанского муниципального района</t>
  </si>
  <si>
    <t>Заместитель председателя Совета народных депутатов Россошанского муниципального района</t>
  </si>
  <si>
    <t>Ревина Н.П.</t>
  </si>
  <si>
    <t xml:space="preserve">Обеспечение функций органов местного самоуправления </t>
  </si>
  <si>
    <t>Обеспечение деятельности депутатов Совета народных депутатов Россошанского муниципального района</t>
  </si>
  <si>
    <t>Выполнение  других расходных обязательств</t>
  </si>
  <si>
    <t>Обеспечение деятельности Ревизионной комиссии  Россошанского муниципального района</t>
  </si>
  <si>
    <t>ревизионная комиссия Россошанского муниципального района</t>
  </si>
  <si>
    <t>Председатель Ревизионной комиссии Россошанского муниципального района</t>
  </si>
  <si>
    <t>Еремеева Н.Н.</t>
  </si>
  <si>
    <t>МКУ "Служба технического обеспечения "</t>
  </si>
  <si>
    <t>Директор</t>
  </si>
  <si>
    <t>Силаков В.А.</t>
  </si>
  <si>
    <t>Создание и организация деятельности  комиссий по делам несовершеннолетних и защите их прав</t>
  </si>
  <si>
    <t>комиссия по делам несовершеннолетних и защите их прав</t>
  </si>
  <si>
    <t xml:space="preserve">Заместитель председателя комиссии </t>
  </si>
  <si>
    <t>Гончарова Л.М.</t>
  </si>
  <si>
    <t xml:space="preserve">юридический отдел </t>
  </si>
  <si>
    <t>Главный специалист</t>
  </si>
  <si>
    <t>Малинина Ю.Н.</t>
  </si>
  <si>
    <t>административная комиссия</t>
  </si>
  <si>
    <t>Ведущий специалист</t>
  </si>
  <si>
    <t>Кайлизова О.А.</t>
  </si>
  <si>
    <t>Повышение качества предоставления муниципальных услуг на территории Россошанского муниципального района</t>
  </si>
  <si>
    <t>Старший инженер</t>
  </si>
  <si>
    <t>Замурий Ю.Н.</t>
  </si>
  <si>
    <t>Обеспечение взаимодействия администрации Россошанского муниципального района Воронежской области "Многофункциональный центр предоставления государственных и муниципальных услуг" (далее АУ "МФЦ") в городе Россошь</t>
  </si>
  <si>
    <t>Обеспечение доступности получения муниципальных услуг для граждан</t>
  </si>
  <si>
    <t>МКУ "Управление муниципальными закупками"</t>
  </si>
  <si>
    <t>Кошелева Ю.М.</t>
  </si>
  <si>
    <t>Финансовое обеспечение выполнения других расходных обязательств</t>
  </si>
  <si>
    <t>Отдел организационной работы и делопроизводства администрации Россошанского муниципального рйона</t>
  </si>
  <si>
    <t xml:space="preserve">отдел программ и развития сельской территории администрации Россошанского  муниципального района </t>
  </si>
  <si>
    <t>заместитель главы администрации - начальник отдела программ и развития сельской территории А.А. Доля</t>
  </si>
  <si>
    <t>Проектирование  2-й очереди полигона ТБО</t>
  </si>
  <si>
    <t>«Создание мусоросортировочного комплекса Россошанского межмуниципального отходоперерабатывающего кластера на территории Россошанского муниципального района»</t>
  </si>
  <si>
    <t>заместитель главы администрации - начальник отдела программ и развития сельской территории        А.А. Доля</t>
  </si>
  <si>
    <t>Строительство II очереди полигона ТКО Россошанского межмуниципального отходоперерабатывающего кластера на территории Россошанского муниципального района Воронежской области</t>
  </si>
  <si>
    <t>заместитель главы администрации - начальник отдела программ и развития сельской территории       А.А. Доля</t>
  </si>
  <si>
    <t>заместитель главы администрации - начальник отдела программ и развития сельской территории              А.А. Доля                            главный специалист - инспектор по охране окружающей среды                А.Н. Омельченко</t>
  </si>
  <si>
    <t>Проведение природоохранных акций</t>
  </si>
  <si>
    <r>
      <t xml:space="preserve"> </t>
    </r>
    <r>
      <rPr>
        <sz val="11"/>
        <rFont val="Times New Roman"/>
        <family val="1"/>
        <charset val="204"/>
      </rPr>
      <t>Расходы на обеспечение функций органов местного самоуправления (Закупка товаров, работ и услуг для государственных (муниципальных) нужд)</t>
    </r>
  </si>
  <si>
    <r>
      <t xml:space="preserve"> </t>
    </r>
    <r>
      <rPr>
        <sz val="11"/>
        <rFont val="Times New Roman"/>
        <family val="1"/>
        <charset val="204"/>
      </rPr>
      <t>Расходы на обеспечение деятельности (оказание услуг) муниципальных учреждений (Социальное обеспечение и иные выплаты населению)</t>
    </r>
  </si>
  <si>
    <t>13</t>
  </si>
  <si>
    <t xml:space="preserve"> поквартальный кассовый план на отчетную дату</t>
  </si>
  <si>
    <t>Рост количества консультаций  сельхозтоваропроизводителей всех форм собственности в сфере растениеводства, животноводства, экономики и бухгалтерского учета, юриспруденции 3315 (ед.)</t>
  </si>
  <si>
    <t>Проведение конкурсов, выставок, семинаров и прочих научно-практических мероприятий 19 (ед.)</t>
  </si>
  <si>
    <t>ВСЕГО по МП РМР</t>
  </si>
  <si>
    <t>ВСЕГО МП РМР</t>
  </si>
  <si>
    <t>в том числе по МП:</t>
  </si>
  <si>
    <t>внебюджетные источники</t>
  </si>
  <si>
    <t xml:space="preserve">внебюджетные источники                        </t>
  </si>
  <si>
    <t xml:space="preserve">внебюджетные источники                      </t>
  </si>
</sst>
</file>

<file path=xl/styles.xml><?xml version="1.0" encoding="utf-8"?>
<styleSheet xmlns="http://schemas.openxmlformats.org/spreadsheetml/2006/main">
  <numFmts count="4">
    <numFmt numFmtId="164" formatCode="0.0"/>
    <numFmt numFmtId="165" formatCode="#,##0.0"/>
    <numFmt numFmtId="166" formatCode="#,##0.0_ ;[Red]\-#,##0.0\ "/>
    <numFmt numFmtId="167" formatCode="[$-419]General"/>
  </numFmts>
  <fonts count="45">
    <font>
      <sz val="11"/>
      <color theme="1"/>
      <name val="Calibri"/>
      <family val="2"/>
      <scheme val="minor"/>
    </font>
    <font>
      <b/>
      <sz val="9"/>
      <name val="Times New Roman"/>
      <family val="1"/>
      <charset val="204"/>
    </font>
    <font>
      <sz val="9"/>
      <name val="Times New Roman"/>
      <family val="1"/>
      <charset val="204"/>
    </font>
    <font>
      <sz val="9"/>
      <name val="Times New Roman CYR"/>
      <charset val="204"/>
    </font>
    <font>
      <sz val="10"/>
      <name val="Times New Roman"/>
      <family val="1"/>
      <charset val="204"/>
    </font>
    <font>
      <sz val="10"/>
      <color rgb="FF000000"/>
      <name val="Arial Cyr"/>
    </font>
    <font>
      <sz val="8"/>
      <name val="Times New Roman"/>
      <family val="1"/>
      <charset val="204"/>
    </font>
    <font>
      <sz val="11"/>
      <name val="Calibri"/>
      <family val="2"/>
      <scheme val="minor"/>
    </font>
    <font>
      <b/>
      <sz val="8"/>
      <name val="Times New Roman"/>
      <family val="1"/>
      <charset val="204"/>
    </font>
    <font>
      <sz val="12"/>
      <name val="Times New Roman"/>
      <family val="1"/>
      <charset val="204"/>
    </font>
    <font>
      <sz val="11"/>
      <color theme="1"/>
      <name val="Times New Roman"/>
      <family val="2"/>
      <charset val="204"/>
    </font>
    <font>
      <b/>
      <sz val="11"/>
      <color rgb="FF000000"/>
      <name val="Arial"/>
      <family val="2"/>
      <charset val="204"/>
    </font>
    <font>
      <sz val="8"/>
      <name val="Calibri"/>
      <family val="2"/>
      <charset val="204"/>
      <scheme val="minor"/>
    </font>
    <font>
      <sz val="12"/>
      <color rgb="FF000000"/>
      <name val="Times New Roman"/>
      <family val="2"/>
    </font>
    <font>
      <sz val="11"/>
      <color rgb="FF000000"/>
      <name val="Times New Roman"/>
      <family val="1"/>
      <charset val="204"/>
    </font>
    <font>
      <sz val="11"/>
      <name val="Arial Cyr"/>
      <charset val="204"/>
    </font>
    <font>
      <sz val="11"/>
      <color theme="1"/>
      <name val="Times New Roman"/>
      <family val="1"/>
      <charset val="204"/>
    </font>
    <font>
      <sz val="10"/>
      <color rgb="FF646D82"/>
      <name val="Ubuntu"/>
      <family val="2"/>
    </font>
    <font>
      <sz val="12"/>
      <color rgb="FFFF0000"/>
      <name val="Times New Roman"/>
      <family val="2"/>
    </font>
    <font>
      <sz val="10"/>
      <color theme="1"/>
      <name val="Times New Roman"/>
      <family val="1"/>
      <charset val="204"/>
    </font>
    <font>
      <sz val="14"/>
      <name val="Times New Roman"/>
      <family val="1"/>
      <charset val="204"/>
    </font>
    <font>
      <sz val="10"/>
      <color rgb="FFFF0000"/>
      <name val="Times New Roman"/>
      <family val="1"/>
      <charset val="204"/>
    </font>
    <font>
      <sz val="10"/>
      <color rgb="FFFF0000"/>
      <name val="Arial Cyr"/>
      <charset val="204"/>
    </font>
    <font>
      <sz val="12"/>
      <color theme="1"/>
      <name val="Times New Roman"/>
      <family val="1"/>
      <charset val="204"/>
    </font>
    <font>
      <sz val="10"/>
      <color rgb="FF000000"/>
      <name val="Arial"/>
      <family val="2"/>
      <charset val="204"/>
    </font>
    <font>
      <sz val="10"/>
      <color theme="1"/>
      <name val="Calibri"/>
      <family val="2"/>
      <charset val="204"/>
      <scheme val="minor"/>
    </font>
    <font>
      <sz val="11"/>
      <color rgb="FFFF0000"/>
      <name val="Times New Roman"/>
      <family val="1"/>
      <charset val="204"/>
    </font>
    <font>
      <b/>
      <sz val="10"/>
      <color theme="1"/>
      <name val="Times New Roman"/>
      <family val="1"/>
      <charset val="204"/>
    </font>
    <font>
      <sz val="11"/>
      <name val="Times New Roman"/>
      <family val="1"/>
      <charset val="204"/>
    </font>
    <font>
      <sz val="11"/>
      <color rgb="FF000000"/>
      <name val="Calibri"/>
      <family val="2"/>
      <charset val="204"/>
    </font>
    <font>
      <b/>
      <i/>
      <sz val="9"/>
      <name val="Times New Roman"/>
      <family val="1"/>
      <charset val="204"/>
    </font>
    <font>
      <b/>
      <i/>
      <sz val="10"/>
      <name val="Times New Roman"/>
      <family val="1"/>
      <charset val="204"/>
    </font>
    <font>
      <b/>
      <sz val="12"/>
      <name val="Times New Roman"/>
      <family val="1"/>
      <charset val="204"/>
    </font>
    <font>
      <b/>
      <sz val="11"/>
      <name val="Times New Roman"/>
      <family val="1"/>
      <charset val="204"/>
    </font>
    <font>
      <sz val="12"/>
      <color theme="1"/>
      <name val="Calibri"/>
      <family val="2"/>
      <scheme val="minor"/>
    </font>
    <font>
      <b/>
      <i/>
      <sz val="12"/>
      <name val="Times New Roman"/>
      <family val="1"/>
      <charset val="204"/>
    </font>
    <font>
      <b/>
      <i/>
      <sz val="11"/>
      <name val="Times New Roman"/>
      <family val="1"/>
      <charset val="204"/>
    </font>
    <font>
      <b/>
      <i/>
      <sz val="11"/>
      <color theme="1"/>
      <name val="Times New Roman"/>
      <family val="1"/>
      <charset val="204"/>
    </font>
    <font>
      <sz val="11"/>
      <name val="Times New Roman"/>
      <family val="2"/>
    </font>
    <font>
      <sz val="11"/>
      <name val="Arial"/>
      <family val="2"/>
      <charset val="204"/>
    </font>
    <font>
      <sz val="11"/>
      <name val="Calibri"/>
      <family val="2"/>
      <charset val="204"/>
      <scheme val="minor"/>
    </font>
    <font>
      <sz val="11"/>
      <name val="Calibri"/>
      <family val="2"/>
      <charset val="204"/>
    </font>
    <font>
      <sz val="11"/>
      <name val="Times New Roman1"/>
      <charset val="204"/>
    </font>
    <font>
      <b/>
      <sz val="10"/>
      <name val="Times New Roman"/>
      <family val="1"/>
      <charset val="204"/>
    </font>
    <font>
      <sz val="10"/>
      <name val="Arial Cyr"/>
      <charset val="204"/>
    </font>
  </fonts>
  <fills count="13">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7" tint="0.79998168889431442"/>
        <bgColor indexed="64"/>
      </patternFill>
    </fill>
    <fill>
      <patternFill patternType="solid">
        <fgColor rgb="FFFFD5AB"/>
      </patternFill>
    </fill>
    <fill>
      <patternFill patternType="solid">
        <fgColor indexed="9"/>
        <bgColor indexed="64"/>
      </patternFill>
    </fill>
    <fill>
      <patternFill patternType="solid">
        <fgColor theme="7" tint="0.39997558519241921"/>
        <bgColor indexed="64"/>
      </patternFill>
    </fill>
    <fill>
      <patternFill patternType="solid">
        <fgColor rgb="FFFFD966"/>
        <bgColor rgb="FFFFD966"/>
      </patternFill>
    </fill>
    <fill>
      <patternFill patternType="solid">
        <fgColor theme="0" tint="-0.14999847407452621"/>
        <bgColor indexed="64"/>
      </patternFill>
    </fill>
    <fill>
      <patternFill patternType="solid">
        <fgColor theme="0"/>
        <bgColor rgb="FF000000"/>
      </patternFill>
    </fill>
    <fill>
      <patternFill patternType="solid">
        <fgColor rgb="FFFFF3CB"/>
        <bgColor indexed="64"/>
      </patternFill>
    </fill>
    <fill>
      <patternFill patternType="solid">
        <fgColor theme="7"/>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BFBFBF"/>
      </left>
      <right style="thin">
        <color rgb="FFD9D9D9"/>
      </right>
      <top/>
      <bottom style="thin">
        <color rgb="FFD9D9D9"/>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rgb="FFFAC090"/>
      </top>
      <bottom style="medium">
        <color rgb="FFFAC09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D9D9D9"/>
      </left>
      <right style="thin">
        <color rgb="FFD9D9D9"/>
      </right>
      <top/>
      <bottom style="thin">
        <color rgb="FFD9D9D9"/>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rgb="FF000000"/>
      </right>
      <top style="thin">
        <color indexed="64"/>
      </top>
      <bottom/>
      <diagonal/>
    </border>
    <border>
      <left style="thin">
        <color indexed="64"/>
      </left>
      <right style="thin">
        <color rgb="FF000000"/>
      </right>
      <top/>
      <bottom style="thin">
        <color indexed="64"/>
      </bottom>
      <diagonal/>
    </border>
    <border>
      <left/>
      <right/>
      <top/>
      <bottom style="thin">
        <color indexed="64"/>
      </bottom>
      <diagonal/>
    </border>
    <border>
      <left/>
      <right style="medium">
        <color indexed="64"/>
      </right>
      <top/>
      <bottom/>
      <diagonal/>
    </border>
    <border>
      <left style="medium">
        <color indexed="64"/>
      </left>
      <right/>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6">
    <xf numFmtId="0" fontId="0" fillId="0" borderId="0"/>
    <xf numFmtId="0" fontId="5" fillId="0" borderId="5">
      <alignment horizontal="left" vertical="top" wrapText="1"/>
    </xf>
    <xf numFmtId="0" fontId="10" fillId="0" borderId="0"/>
    <xf numFmtId="4" fontId="11" fillId="5" borderId="9">
      <alignment horizontal="right" shrinkToFit="1"/>
    </xf>
    <xf numFmtId="4" fontId="24" fillId="0" borderId="14">
      <alignment horizontal="right" vertical="top" shrinkToFit="1"/>
    </xf>
    <xf numFmtId="167" fontId="29" fillId="0" borderId="0"/>
  </cellStyleXfs>
  <cellXfs count="414">
    <xf numFmtId="0" fontId="0" fillId="0" borderId="0" xfId="0"/>
    <xf numFmtId="0" fontId="7" fillId="0" borderId="0" xfId="0" applyFont="1" applyFill="1"/>
    <xf numFmtId="164" fontId="6" fillId="0" borderId="1" xfId="0" applyNumberFormat="1" applyFont="1" applyFill="1" applyBorder="1" applyAlignment="1">
      <alignment horizontal="center" vertical="center" wrapText="1"/>
    </xf>
    <xf numFmtId="0" fontId="4" fillId="3" borderId="1" xfId="0" applyFont="1" applyFill="1" applyBorder="1" applyAlignment="1">
      <alignment horizontal="justify" vertical="center" wrapText="1"/>
    </xf>
    <xf numFmtId="164" fontId="6" fillId="4" borderId="1" xfId="0" applyNumberFormat="1" applyFont="1" applyFill="1" applyBorder="1" applyAlignment="1">
      <alignment horizontal="center" vertical="center" wrapText="1"/>
    </xf>
    <xf numFmtId="0" fontId="2" fillId="0" borderId="1" xfId="0" applyFont="1" applyBorder="1" applyAlignment="1">
      <alignment vertical="center" wrapText="1"/>
    </xf>
    <xf numFmtId="164" fontId="6" fillId="3" borderId="1" xfId="0" applyNumberFormat="1" applyFont="1" applyFill="1" applyBorder="1" applyAlignment="1">
      <alignment horizontal="center" vertical="center" wrapText="1"/>
    </xf>
    <xf numFmtId="0" fontId="6" fillId="0" borderId="1" xfId="0" applyFont="1" applyFill="1" applyBorder="1" applyAlignment="1">
      <alignment wrapText="1"/>
    </xf>
    <xf numFmtId="0" fontId="2" fillId="3" borderId="1" xfId="0" applyFont="1" applyFill="1" applyBorder="1" applyAlignment="1">
      <alignment vertical="center" wrapText="1"/>
    </xf>
    <xf numFmtId="0" fontId="7" fillId="3" borderId="0" xfId="0" applyFont="1" applyFill="1"/>
    <xf numFmtId="0" fontId="6" fillId="3" borderId="1" xfId="0" applyFont="1" applyFill="1" applyBorder="1" applyAlignment="1">
      <alignment horizontal="left" vertical="center" wrapText="1"/>
    </xf>
    <xf numFmtId="0" fontId="7" fillId="0" borderId="0" xfId="0" applyFont="1"/>
    <xf numFmtId="0" fontId="12" fillId="0" borderId="0" xfId="0" applyFont="1"/>
    <xf numFmtId="0" fontId="8" fillId="3" borderId="1" xfId="0" applyFont="1" applyFill="1" applyBorder="1" applyAlignment="1">
      <alignment horizontal="center" wrapText="1"/>
    </xf>
    <xf numFmtId="0" fontId="12" fillId="3" borderId="0" xfId="0" applyFont="1" applyFill="1"/>
    <xf numFmtId="0" fontId="7" fillId="0" borderId="0" xfId="0" applyFont="1" applyAlignment="1">
      <alignment vertical="top"/>
    </xf>
    <xf numFmtId="0" fontId="4" fillId="0" borderId="1" xfId="0" applyFont="1" applyBorder="1" applyAlignment="1">
      <alignment vertical="top" wrapText="1"/>
    </xf>
    <xf numFmtId="0" fontId="2" fillId="0" borderId="3" xfId="0" applyFont="1" applyBorder="1" applyAlignment="1">
      <alignment vertical="center" wrapText="1"/>
    </xf>
    <xf numFmtId="0" fontId="2" fillId="0" borderId="1" xfId="0" applyFont="1" applyBorder="1" applyAlignment="1">
      <alignment wrapText="1"/>
    </xf>
    <xf numFmtId="0" fontId="7" fillId="4" borderId="6" xfId="0" applyFont="1" applyFill="1" applyBorder="1"/>
    <xf numFmtId="0" fontId="7" fillId="4" borderId="8" xfId="0" applyFont="1" applyFill="1" applyBorder="1"/>
    <xf numFmtId="164" fontId="7" fillId="0" borderId="0" xfId="0" applyNumberFormat="1" applyFont="1"/>
    <xf numFmtId="0" fontId="17" fillId="0" borderId="0" xfId="0" applyFont="1" applyBorder="1" applyAlignment="1">
      <alignment vertical="center" wrapText="1"/>
    </xf>
    <xf numFmtId="0" fontId="13" fillId="0" borderId="12" xfId="0" applyFont="1" applyBorder="1" applyAlignment="1">
      <alignment horizontal="center" vertical="center" wrapText="1"/>
    </xf>
    <xf numFmtId="0" fontId="13" fillId="0" borderId="12" xfId="0" applyFont="1" applyBorder="1" applyAlignment="1">
      <alignment horizontal="left" vertical="top" wrapText="1"/>
    </xf>
    <xf numFmtId="0" fontId="13" fillId="0" borderId="13" xfId="0" applyFont="1" applyBorder="1" applyAlignment="1">
      <alignment horizontal="left" vertical="top" wrapText="1"/>
    </xf>
    <xf numFmtId="0" fontId="14" fillId="0" borderId="7" xfId="0" applyFont="1" applyBorder="1" applyAlignment="1">
      <alignment horizontal="left" vertical="top" wrapText="1"/>
    </xf>
    <xf numFmtId="0" fontId="14" fillId="0" borderId="1" xfId="0" applyFont="1" applyBorder="1" applyAlignment="1">
      <alignment horizontal="left" vertical="top" wrapText="1"/>
    </xf>
    <xf numFmtId="0" fontId="4" fillId="0" borderId="1" xfId="0" applyFont="1" applyBorder="1" applyAlignment="1">
      <alignment horizontal="left" wrapText="1"/>
    </xf>
    <xf numFmtId="49" fontId="4" fillId="0" borderId="1" xfId="0" applyNumberFormat="1" applyFont="1" applyFill="1" applyBorder="1" applyAlignment="1">
      <alignment horizontal="left" wrapText="1"/>
    </xf>
    <xf numFmtId="49" fontId="4" fillId="0" borderId="1" xfId="0" applyNumberFormat="1" applyFont="1" applyFill="1" applyBorder="1" applyAlignment="1">
      <alignment horizontal="left" vertical="top" wrapText="1"/>
    </xf>
    <xf numFmtId="49" fontId="4" fillId="6" borderId="1" xfId="0" applyNumberFormat="1" applyFont="1" applyFill="1" applyBorder="1" applyAlignment="1">
      <alignment horizontal="left" vertical="top" wrapText="1"/>
    </xf>
    <xf numFmtId="49" fontId="4" fillId="0" borderId="1" xfId="0" applyNumberFormat="1" applyFont="1" applyBorder="1" applyAlignment="1">
      <alignment horizontal="center" vertical="top" wrapText="1"/>
    </xf>
    <xf numFmtId="0" fontId="9" fillId="0" borderId="0" xfId="0" applyFont="1"/>
    <xf numFmtId="0" fontId="20" fillId="0" borderId="0" xfId="0" applyFont="1"/>
    <xf numFmtId="0" fontId="20" fillId="0" borderId="0" xfId="0" applyFont="1" applyBorder="1"/>
    <xf numFmtId="0" fontId="4" fillId="0" borderId="0" xfId="0" applyFont="1" applyAlignment="1">
      <alignment horizontal="center"/>
    </xf>
    <xf numFmtId="0" fontId="4" fillId="0" borderId="0" xfId="0" applyFont="1"/>
    <xf numFmtId="0" fontId="22" fillId="0" borderId="0" xfId="0" applyFont="1"/>
    <xf numFmtId="0" fontId="13" fillId="0" borderId="13" xfId="0" applyFont="1" applyBorder="1" applyAlignment="1">
      <alignment horizontal="center" vertical="center"/>
    </xf>
    <xf numFmtId="0" fontId="0" fillId="0" borderId="0" xfId="0" applyBorder="1"/>
    <xf numFmtId="0" fontId="19" fillId="0" borderId="1" xfId="0" applyFont="1" applyBorder="1" applyAlignment="1">
      <alignment vertical="top" wrapText="1"/>
    </xf>
    <xf numFmtId="0" fontId="25" fillId="0" borderId="1" xfId="0" applyFont="1" applyBorder="1" applyAlignment="1">
      <alignment horizontal="center" vertical="center"/>
    </xf>
    <xf numFmtId="0" fontId="21" fillId="0" borderId="1" xfId="0" applyFont="1" applyBorder="1" applyAlignment="1">
      <alignment vertical="top" wrapText="1"/>
    </xf>
    <xf numFmtId="0" fontId="19" fillId="0" borderId="1" xfId="0" applyFont="1" applyBorder="1" applyAlignment="1">
      <alignment horizontal="center" wrapText="1"/>
    </xf>
    <xf numFmtId="0" fontId="21" fillId="0" borderId="0" xfId="0" applyFont="1"/>
    <xf numFmtId="0" fontId="26" fillId="0" borderId="0" xfId="0" applyFont="1" applyAlignment="1">
      <alignment vertical="center"/>
    </xf>
    <xf numFmtId="0" fontId="6" fillId="4" borderId="6" xfId="0" applyFont="1" applyFill="1" applyBorder="1" applyAlignment="1">
      <alignment vertical="center" wrapText="1"/>
    </xf>
    <xf numFmtId="0" fontId="6" fillId="0" borderId="6" xfId="0" applyFont="1" applyFill="1" applyBorder="1" applyAlignment="1">
      <alignment horizontal="center" vertical="center" wrapText="1"/>
    </xf>
    <xf numFmtId="49" fontId="6" fillId="3" borderId="6" xfId="0" applyNumberFormat="1" applyFont="1" applyFill="1" applyBorder="1" applyAlignment="1">
      <alignment horizontal="center" vertical="center" wrapText="1"/>
    </xf>
    <xf numFmtId="165" fontId="2" fillId="0" borderId="6" xfId="0" applyNumberFormat="1" applyFont="1" applyBorder="1" applyAlignment="1">
      <alignment horizontal="center"/>
    </xf>
    <xf numFmtId="165" fontId="2" fillId="0" borderId="6" xfId="0" quotePrefix="1" applyNumberFormat="1" applyFont="1" applyBorder="1" applyAlignment="1">
      <alignment horizontal="center"/>
    </xf>
    <xf numFmtId="0" fontId="6" fillId="4" borderId="6" xfId="0" applyFont="1" applyFill="1" applyBorder="1" applyAlignment="1">
      <alignment horizontal="center" vertical="center" wrapText="1"/>
    </xf>
    <xf numFmtId="165" fontId="2" fillId="0" borderId="15" xfId="0" quotePrefix="1" applyNumberFormat="1" applyFont="1" applyBorder="1" applyAlignment="1">
      <alignment horizontal="center"/>
    </xf>
    <xf numFmtId="164" fontId="6" fillId="4" borderId="7" xfId="0" applyNumberFormat="1" applyFont="1" applyFill="1" applyBorder="1" applyAlignment="1">
      <alignment horizontal="center" vertical="center" wrapText="1"/>
    </xf>
    <xf numFmtId="164" fontId="6" fillId="0" borderId="7" xfId="0" applyNumberFormat="1" applyFont="1" applyFill="1" applyBorder="1" applyAlignment="1">
      <alignment horizontal="center" vertical="center" wrapText="1"/>
    </xf>
    <xf numFmtId="164" fontId="6" fillId="3" borderId="7" xfId="0" applyNumberFormat="1" applyFont="1" applyFill="1" applyBorder="1" applyAlignment="1">
      <alignment horizontal="center" vertical="center" wrapText="1"/>
    </xf>
    <xf numFmtId="0" fontId="6" fillId="0" borderId="19" xfId="0" applyFont="1" applyBorder="1" applyAlignment="1">
      <alignment vertical="center" wrapText="1"/>
    </xf>
    <xf numFmtId="0" fontId="6" fillId="0" borderId="19" xfId="0" applyFont="1" applyBorder="1" applyAlignment="1">
      <alignment horizontal="center" vertical="center" wrapText="1"/>
    </xf>
    <xf numFmtId="0" fontId="4" fillId="3" borderId="1" xfId="0" applyFont="1" applyFill="1" applyBorder="1" applyAlignment="1">
      <alignment horizontal="center" wrapText="1"/>
    </xf>
    <xf numFmtId="0" fontId="28" fillId="3" borderId="1" xfId="0" applyFont="1" applyFill="1" applyBorder="1" applyAlignment="1">
      <alignment horizontal="center" wrapText="1"/>
    </xf>
    <xf numFmtId="0" fontId="19" fillId="0" borderId="1" xfId="0" applyFont="1" applyBorder="1" applyAlignment="1">
      <alignment vertical="top" wrapText="1"/>
    </xf>
    <xf numFmtId="0" fontId="4" fillId="0" borderId="2" xfId="0" applyFont="1" applyBorder="1" applyAlignment="1">
      <alignment horizontal="left" vertical="top" wrapText="1"/>
    </xf>
    <xf numFmtId="0" fontId="4" fillId="3" borderId="1" xfId="0" applyFont="1" applyFill="1" applyBorder="1" applyAlignment="1">
      <alignment horizontal="left" vertical="top" wrapText="1"/>
    </xf>
    <xf numFmtId="0" fontId="19" fillId="0" borderId="1" xfId="0" applyFont="1" applyBorder="1" applyAlignment="1">
      <alignment horizontal="center" vertical="center" wrapText="1"/>
    </xf>
    <xf numFmtId="0" fontId="21" fillId="0" borderId="1" xfId="0" applyFont="1" applyBorder="1" applyAlignment="1">
      <alignment horizontal="left" vertical="top" wrapText="1"/>
    </xf>
    <xf numFmtId="0" fontId="4" fillId="0" borderId="1" xfId="0" applyFont="1" applyBorder="1" applyAlignment="1">
      <alignment horizontal="left" vertical="top" wrapText="1"/>
    </xf>
    <xf numFmtId="167" fontId="29" fillId="0" borderId="0" xfId="5"/>
    <xf numFmtId="0" fontId="30" fillId="0" borderId="1" xfId="0" applyFont="1" applyFill="1" applyBorder="1" applyAlignment="1">
      <alignment horizontal="left" vertical="top" wrapText="1"/>
    </xf>
    <xf numFmtId="0" fontId="2" fillId="0" borderId="1" xfId="0" applyNumberFormat="1" applyFont="1" applyFill="1" applyBorder="1" applyAlignment="1">
      <alignment horizontal="center" vertical="center" wrapText="1"/>
    </xf>
    <xf numFmtId="0" fontId="9" fillId="0" borderId="1" xfId="0" applyFont="1" applyBorder="1" applyAlignment="1">
      <alignment horizontal="center" vertical="top" wrapText="1"/>
    </xf>
    <xf numFmtId="0" fontId="4" fillId="0" borderId="2" xfId="0" applyFont="1" applyBorder="1" applyAlignment="1">
      <alignment vertical="top" wrapText="1"/>
    </xf>
    <xf numFmtId="0" fontId="4" fillId="0" borderId="1" xfId="0" applyFont="1" applyBorder="1" applyAlignment="1">
      <alignment horizontal="justify" vertical="top" wrapText="1"/>
    </xf>
    <xf numFmtId="0" fontId="31" fillId="0" borderId="1" xfId="0" applyFont="1" applyBorder="1" applyAlignment="1">
      <alignment vertical="top" wrapText="1"/>
    </xf>
    <xf numFmtId="0" fontId="4" fillId="0" borderId="7" xfId="0" applyFont="1" applyBorder="1" applyAlignment="1">
      <alignment horizontal="left" vertical="top" wrapText="1"/>
    </xf>
    <xf numFmtId="0" fontId="9" fillId="3" borderId="1" xfId="0" applyFont="1" applyFill="1" applyBorder="1" applyAlignment="1">
      <alignment horizontal="left" vertical="top" wrapText="1"/>
    </xf>
    <xf numFmtId="0" fontId="30" fillId="0" borderId="2" xfId="0" applyFont="1" applyFill="1" applyBorder="1" applyAlignment="1">
      <alignment horizontal="left" vertical="top" wrapText="1"/>
    </xf>
    <xf numFmtId="0" fontId="9" fillId="0" borderId="2" xfId="0" applyFont="1" applyBorder="1" applyAlignment="1">
      <alignment horizontal="center" vertical="top" wrapText="1"/>
    </xf>
    <xf numFmtId="0" fontId="9" fillId="0" borderId="1" xfId="0" applyFont="1" applyBorder="1" applyAlignment="1">
      <alignment horizontal="left" vertical="top" wrapText="1"/>
    </xf>
    <xf numFmtId="0" fontId="28" fillId="0" borderId="1" xfId="0" applyFont="1" applyBorder="1" applyAlignment="1">
      <alignment horizontal="left" vertical="top" wrapText="1"/>
    </xf>
    <xf numFmtId="164" fontId="9" fillId="0" borderId="1" xfId="0" applyNumberFormat="1" applyFont="1" applyBorder="1" applyAlignment="1">
      <alignment horizontal="center" vertical="top" wrapText="1"/>
    </xf>
    <xf numFmtId="164" fontId="32" fillId="9" borderId="1" xfId="0" applyNumberFormat="1" applyFont="1" applyFill="1" applyBorder="1" applyAlignment="1">
      <alignment horizontal="center" vertical="top" wrapText="1"/>
    </xf>
    <xf numFmtId="49" fontId="32" fillId="9" borderId="1" xfId="0" applyNumberFormat="1" applyFont="1" applyFill="1" applyBorder="1" applyAlignment="1">
      <alignment horizontal="left" vertical="center" wrapText="1"/>
    </xf>
    <xf numFmtId="0" fontId="32" fillId="9" borderId="1" xfId="0" applyFont="1" applyFill="1" applyBorder="1" applyAlignment="1">
      <alignment vertical="top" wrapText="1"/>
    </xf>
    <xf numFmtId="0" fontId="32" fillId="9" borderId="1" xfId="0" applyFont="1" applyFill="1" applyBorder="1" applyAlignment="1">
      <alignment horizontal="justify" wrapText="1"/>
    </xf>
    <xf numFmtId="0" fontId="34" fillId="0" borderId="0" xfId="0" applyFont="1"/>
    <xf numFmtId="0" fontId="23" fillId="0" borderId="0" xfId="0" applyFont="1"/>
    <xf numFmtId="0" fontId="35" fillId="0" borderId="1" xfId="0" applyFont="1" applyBorder="1" applyAlignment="1">
      <alignment vertical="top" wrapText="1"/>
    </xf>
    <xf numFmtId="0" fontId="35" fillId="0" borderId="1" xfId="0" applyFont="1" applyFill="1" applyBorder="1" applyAlignment="1">
      <alignment horizontal="left" vertical="top" wrapText="1"/>
    </xf>
    <xf numFmtId="0" fontId="36" fillId="0" borderId="1" xfId="0" applyFont="1" applyBorder="1" applyAlignment="1">
      <alignment horizontal="justify" vertical="top" wrapText="1"/>
    </xf>
    <xf numFmtId="0" fontId="36" fillId="0" borderId="1" xfId="0" applyFont="1" applyBorder="1" applyAlignment="1">
      <alignment vertical="top" wrapText="1"/>
    </xf>
    <xf numFmtId="0" fontId="16" fillId="0" borderId="1" xfId="0" applyFont="1" applyBorder="1" applyAlignment="1">
      <alignment vertical="top" wrapText="1"/>
    </xf>
    <xf numFmtId="0" fontId="36" fillId="3" borderId="1" xfId="0" applyFont="1" applyFill="1" applyBorder="1" applyAlignment="1">
      <alignment horizontal="left" vertical="top" wrapText="1"/>
    </xf>
    <xf numFmtId="0" fontId="37" fillId="0" borderId="1" xfId="0" applyFont="1" applyBorder="1" applyAlignment="1">
      <alignment horizontal="left" vertical="center" wrapText="1"/>
    </xf>
    <xf numFmtId="0" fontId="6" fillId="0" borderId="6" xfId="0" applyFont="1" applyBorder="1" applyAlignment="1">
      <alignment horizontal="center" vertical="center" wrapText="1"/>
    </xf>
    <xf numFmtId="0" fontId="4" fillId="0" borderId="1" xfId="0" applyFont="1" applyBorder="1" applyAlignment="1">
      <alignment vertical="top" wrapText="1"/>
    </xf>
    <xf numFmtId="0" fontId="4" fillId="0" borderId="1" xfId="0" applyFont="1" applyBorder="1" applyAlignment="1">
      <alignment horizontal="justify" vertical="top" wrapText="1"/>
    </xf>
    <xf numFmtId="0" fontId="4" fillId="3" borderId="1" xfId="0" applyFont="1" applyFill="1" applyBorder="1" applyAlignment="1">
      <alignment horizontal="left" vertical="top" wrapText="1"/>
    </xf>
    <xf numFmtId="0" fontId="4" fillId="0" borderId="1" xfId="0" applyFont="1" applyBorder="1" applyAlignment="1">
      <alignment horizontal="left" vertical="top" wrapText="1"/>
    </xf>
    <xf numFmtId="0" fontId="9" fillId="3" borderId="1" xfId="0" applyFont="1" applyFill="1" applyBorder="1" applyAlignment="1">
      <alignment horizontal="center" vertical="top" wrapText="1"/>
    </xf>
    <xf numFmtId="164" fontId="9" fillId="3" borderId="1" xfId="0" applyNumberFormat="1" applyFont="1" applyFill="1" applyBorder="1" applyAlignment="1">
      <alignment horizontal="center" vertical="top" wrapText="1"/>
    </xf>
    <xf numFmtId="0" fontId="4" fillId="0" borderId="1" xfId="0" applyFont="1" applyBorder="1" applyAlignment="1">
      <alignment horizontal="left" vertical="top" wrapText="1"/>
    </xf>
    <xf numFmtId="49" fontId="32" fillId="9" borderId="6" xfId="0" applyNumberFormat="1" applyFont="1" applyFill="1" applyBorder="1" applyAlignment="1">
      <alignment horizontal="left" vertical="center" wrapText="1"/>
    </xf>
    <xf numFmtId="0" fontId="38" fillId="7" borderId="1" xfId="0" applyFont="1" applyFill="1" applyBorder="1" applyAlignment="1">
      <alignment horizontal="left" vertical="top" wrapText="1"/>
    </xf>
    <xf numFmtId="0" fontId="38" fillId="7" borderId="1" xfId="0" applyFont="1" applyFill="1" applyBorder="1" applyAlignment="1">
      <alignment vertical="top" wrapText="1"/>
    </xf>
    <xf numFmtId="0" fontId="15" fillId="0" borderId="1" xfId="0" applyFont="1" applyBorder="1"/>
    <xf numFmtId="0" fontId="4" fillId="0" borderId="1" xfId="0" applyFont="1" applyBorder="1" applyAlignment="1">
      <alignment wrapText="1"/>
    </xf>
    <xf numFmtId="0" fontId="28" fillId="0" borderId="1" xfId="0" applyNumberFormat="1" applyFont="1" applyFill="1" applyBorder="1" applyAlignment="1">
      <alignment horizontal="left" vertical="center" wrapText="1"/>
    </xf>
    <xf numFmtId="0" fontId="28" fillId="0" borderId="1" xfId="0" applyFont="1" applyBorder="1" applyAlignment="1">
      <alignment wrapText="1"/>
    </xf>
    <xf numFmtId="0" fontId="28" fillId="0" borderId="2" xfId="0" applyNumberFormat="1" applyFont="1" applyFill="1" applyBorder="1" applyAlignment="1">
      <alignment vertical="center" wrapText="1"/>
    </xf>
    <xf numFmtId="0" fontId="28" fillId="0" borderId="1" xfId="0" applyNumberFormat="1" applyFont="1" applyFill="1" applyBorder="1" applyAlignment="1">
      <alignment vertical="center" wrapText="1"/>
    </xf>
    <xf numFmtId="0" fontId="28" fillId="0" borderId="1" xfId="0" applyFont="1" applyBorder="1" applyAlignment="1">
      <alignment horizontal="center" vertical="center" wrapText="1"/>
    </xf>
    <xf numFmtId="0" fontId="38" fillId="0" borderId="1" xfId="0" applyFont="1" applyBorder="1" applyAlignment="1">
      <alignment horizontal="center" vertical="center"/>
    </xf>
    <xf numFmtId="0" fontId="7" fillId="7" borderId="0" xfId="0" applyFont="1" applyFill="1"/>
    <xf numFmtId="0" fontId="28" fillId="7" borderId="1" xfId="0" applyFont="1" applyFill="1" applyBorder="1" applyAlignment="1">
      <alignment horizontal="justify" vertical="top" wrapText="1"/>
    </xf>
    <xf numFmtId="0" fontId="28" fillId="0" borderId="1" xfId="0" applyFont="1" applyBorder="1" applyAlignment="1">
      <alignment horizontal="justify" vertical="top" wrapText="1"/>
    </xf>
    <xf numFmtId="0" fontId="15" fillId="0" borderId="0" xfId="0" applyFont="1"/>
    <xf numFmtId="0" fontId="28" fillId="0" borderId="1" xfId="0" applyFont="1" applyBorder="1" applyAlignment="1">
      <alignment vertical="top" wrapText="1"/>
    </xf>
    <xf numFmtId="0" fontId="40" fillId="0" borderId="1" xfId="0" applyFont="1" applyBorder="1" applyAlignment="1">
      <alignment vertical="top" wrapText="1"/>
    </xf>
    <xf numFmtId="0" fontId="15" fillId="7" borderId="0" xfId="0" applyFont="1" applyFill="1"/>
    <xf numFmtId="0" fontId="28" fillId="0" borderId="1" xfId="0" applyFont="1" applyBorder="1" applyAlignment="1">
      <alignment horizontal="center" vertical="top" wrapText="1"/>
    </xf>
    <xf numFmtId="0" fontId="28" fillId="0" borderId="1" xfId="0" applyFont="1" applyBorder="1" applyAlignment="1">
      <alignment horizontal="left" vertical="center" wrapText="1"/>
    </xf>
    <xf numFmtId="0" fontId="28" fillId="3" borderId="1" xfId="0" applyFont="1" applyFill="1" applyBorder="1" applyAlignment="1">
      <alignment horizontal="left" vertical="top" wrapText="1"/>
    </xf>
    <xf numFmtId="0" fontId="38" fillId="0" borderId="1" xfId="0" applyFont="1" applyBorder="1" applyAlignment="1">
      <alignment horizontal="left" vertical="top" wrapText="1"/>
    </xf>
    <xf numFmtId="0" fontId="38" fillId="0" borderId="1" xfId="0" applyFont="1" applyBorder="1" applyAlignment="1">
      <alignment horizontal="center" vertical="top" wrapText="1"/>
    </xf>
    <xf numFmtId="0" fontId="28" fillId="0" borderId="0" xfId="0" applyFont="1" applyFill="1"/>
    <xf numFmtId="167" fontId="41" fillId="7" borderId="0" xfId="5" applyFont="1" applyFill="1"/>
    <xf numFmtId="167" fontId="42" fillId="7" borderId="1" xfId="5" applyFont="1" applyFill="1" applyBorder="1" applyAlignment="1">
      <alignment vertical="top" wrapText="1"/>
    </xf>
    <xf numFmtId="167" fontId="42" fillId="7" borderId="1" xfId="5" applyFont="1" applyFill="1" applyBorder="1" applyAlignment="1">
      <alignment horizontal="center" vertical="top" wrapText="1"/>
    </xf>
    <xf numFmtId="0" fontId="28" fillId="8" borderId="1" xfId="0" applyFont="1" applyFill="1" applyBorder="1" applyAlignment="1">
      <alignment vertical="top" wrapText="1"/>
    </xf>
    <xf numFmtId="167" fontId="41" fillId="0" borderId="0" xfId="5" applyFont="1"/>
    <xf numFmtId="167" fontId="42" fillId="0" borderId="1" xfId="5" applyFont="1" applyFill="1" applyBorder="1" applyAlignment="1">
      <alignment horizontal="justify" vertical="top" wrapText="1"/>
    </xf>
    <xf numFmtId="167" fontId="42" fillId="0" borderId="1" xfId="5" applyFont="1" applyFill="1" applyBorder="1" applyAlignment="1">
      <alignment wrapText="1"/>
    </xf>
    <xf numFmtId="167" fontId="39" fillId="0" borderId="1" xfId="5" applyFont="1" applyBorder="1" applyAlignment="1">
      <alignment wrapText="1"/>
    </xf>
    <xf numFmtId="167" fontId="42" fillId="0" borderId="1" xfId="5" applyFont="1" applyBorder="1" applyAlignment="1">
      <alignment vertical="top" wrapText="1"/>
    </xf>
    <xf numFmtId="167" fontId="42" fillId="0" borderId="1" xfId="5" applyFont="1" applyBorder="1" applyAlignment="1">
      <alignment wrapText="1"/>
    </xf>
    <xf numFmtId="167" fontId="42" fillId="0" borderId="1" xfId="5" applyFont="1" applyBorder="1" applyAlignment="1">
      <alignment horizontal="left" vertical="top" wrapText="1"/>
    </xf>
    <xf numFmtId="0" fontId="38" fillId="7" borderId="1" xfId="0" applyFont="1" applyFill="1" applyBorder="1" applyAlignment="1">
      <alignment horizontal="center" vertical="top" wrapText="1"/>
    </xf>
    <xf numFmtId="0" fontId="28" fillId="7" borderId="1" xfId="0" applyFont="1" applyFill="1" applyBorder="1" applyAlignment="1">
      <alignment vertical="top" wrapText="1"/>
    </xf>
    <xf numFmtId="0" fontId="33" fillId="0" borderId="1" xfId="0" applyFont="1" applyBorder="1" applyAlignment="1">
      <alignment horizontal="left" vertical="top" wrapText="1"/>
    </xf>
    <xf numFmtId="0" fontId="28" fillId="2" borderId="1" xfId="0" applyFont="1" applyFill="1" applyBorder="1" applyAlignment="1">
      <alignment horizontal="left" vertical="top" wrapText="1" indent="1"/>
    </xf>
    <xf numFmtId="0" fontId="39" fillId="3" borderId="1" xfId="0" applyFont="1" applyFill="1" applyBorder="1" applyAlignment="1">
      <alignment wrapText="1"/>
    </xf>
    <xf numFmtId="0" fontId="40" fillId="3" borderId="1" xfId="0" applyFont="1" applyFill="1" applyBorder="1" applyAlignment="1">
      <alignment wrapText="1"/>
    </xf>
    <xf numFmtId="0" fontId="28" fillId="0" borderId="10" xfId="0" applyFont="1" applyBorder="1" applyAlignment="1">
      <alignment horizontal="left" vertical="top" wrapText="1"/>
    </xf>
    <xf numFmtId="0" fontId="28" fillId="0" borderId="11" xfId="0" applyFont="1" applyBorder="1" applyAlignment="1">
      <alignment horizontal="left" vertical="top" wrapText="1"/>
    </xf>
    <xf numFmtId="0" fontId="28" fillId="0" borderId="12" xfId="0" applyFont="1" applyBorder="1" applyAlignment="1">
      <alignment horizontal="left" vertical="top" wrapText="1"/>
    </xf>
    <xf numFmtId="0" fontId="28" fillId="0" borderId="13" xfId="0" applyFont="1" applyBorder="1" applyAlignment="1">
      <alignment vertical="top" wrapText="1"/>
    </xf>
    <xf numFmtId="0" fontId="6" fillId="3" borderId="6" xfId="0" applyFont="1" applyFill="1" applyBorder="1" applyAlignment="1">
      <alignment vertical="center" wrapText="1"/>
    </xf>
    <xf numFmtId="0" fontId="6" fillId="3" borderId="1" xfId="1" quotePrefix="1" applyNumberFormat="1" applyFont="1" applyFill="1" applyBorder="1" applyAlignment="1" applyProtection="1">
      <alignment vertical="top" wrapText="1"/>
    </xf>
    <xf numFmtId="0" fontId="6" fillId="3" borderId="1" xfId="0" applyFont="1" applyFill="1" applyBorder="1" applyAlignment="1">
      <alignment wrapText="1"/>
    </xf>
    <xf numFmtId="164" fontId="6" fillId="3" borderId="1" xfId="0" applyNumberFormat="1" applyFont="1" applyFill="1" applyBorder="1" applyAlignment="1">
      <alignment wrapText="1"/>
    </xf>
    <xf numFmtId="0" fontId="7" fillId="4" borderId="0" xfId="0" applyFont="1" applyFill="1" applyBorder="1"/>
    <xf numFmtId="0" fontId="7" fillId="4" borderId="0" xfId="0" applyFont="1" applyFill="1"/>
    <xf numFmtId="0" fontId="12" fillId="4" borderId="0" xfId="0" applyFont="1" applyFill="1"/>
    <xf numFmtId="0" fontId="4" fillId="4" borderId="1" xfId="0" applyFont="1" applyFill="1" applyBorder="1" applyAlignment="1">
      <alignment horizontal="left" wrapText="1"/>
    </xf>
    <xf numFmtId="49" fontId="4" fillId="4" borderId="1" xfId="0" applyNumberFormat="1" applyFont="1" applyFill="1" applyBorder="1" applyAlignment="1">
      <alignment horizontal="left" wrapText="1"/>
    </xf>
    <xf numFmtId="49" fontId="4" fillId="4" borderId="1" xfId="0" applyNumberFormat="1" applyFont="1" applyFill="1" applyBorder="1" applyAlignment="1">
      <alignment horizontal="left" vertical="top" wrapText="1"/>
    </xf>
    <xf numFmtId="0" fontId="40" fillId="0" borderId="0" xfId="0" applyFont="1"/>
    <xf numFmtId="0" fontId="4" fillId="3" borderId="1" xfId="0" applyFont="1" applyFill="1" applyBorder="1" applyAlignment="1">
      <alignment wrapText="1"/>
    </xf>
    <xf numFmtId="0" fontId="4" fillId="3" borderId="1" xfId="0" applyFont="1" applyFill="1" applyBorder="1" applyAlignment="1">
      <alignment vertical="top" wrapText="1"/>
    </xf>
    <xf numFmtId="0" fontId="4" fillId="0" borderId="1" xfId="0" applyFont="1" applyFill="1" applyBorder="1" applyAlignment="1">
      <alignment wrapText="1"/>
    </xf>
    <xf numFmtId="0" fontId="4" fillId="0" borderId="1" xfId="0" applyFont="1" applyFill="1" applyBorder="1" applyAlignment="1">
      <alignment vertical="top" wrapText="1"/>
    </xf>
    <xf numFmtId="0" fontId="4" fillId="4" borderId="1" xfId="0" applyFont="1" applyFill="1" applyBorder="1" applyAlignment="1">
      <alignment wrapText="1"/>
    </xf>
    <xf numFmtId="4" fontId="4" fillId="11" borderId="1" xfId="0" applyNumberFormat="1" applyFont="1" applyFill="1" applyBorder="1" applyAlignment="1">
      <alignment horizontal="center" wrapText="1"/>
    </xf>
    <xf numFmtId="0" fontId="4" fillId="11" borderId="1" xfId="0" applyFont="1" applyFill="1" applyBorder="1" applyAlignment="1">
      <alignment horizontal="center" wrapText="1"/>
    </xf>
    <xf numFmtId="0" fontId="4" fillId="0" borderId="1" xfId="0" applyFont="1" applyBorder="1" applyAlignment="1">
      <alignment horizontal="center" wrapText="1"/>
    </xf>
    <xf numFmtId="0" fontId="4" fillId="4" borderId="1" xfId="0" applyFont="1" applyFill="1" applyBorder="1" applyAlignment="1">
      <alignment horizontal="justify" wrapText="1"/>
    </xf>
    <xf numFmtId="0" fontId="4" fillId="0" borderId="1" xfId="0" applyFont="1" applyBorder="1" applyAlignment="1">
      <alignment horizontal="justify" wrapText="1"/>
    </xf>
    <xf numFmtId="0" fontId="4" fillId="0" borderId="1" xfId="0" applyFont="1" applyBorder="1"/>
    <xf numFmtId="0" fontId="4" fillId="4" borderId="1" xfId="0" applyFont="1" applyFill="1" applyBorder="1" applyAlignment="1">
      <alignment horizontal="left" vertical="center" wrapText="1"/>
    </xf>
    <xf numFmtId="0" fontId="4" fillId="3" borderId="1" xfId="0" applyFont="1" applyFill="1" applyBorder="1" applyAlignment="1">
      <alignment horizontal="left" wrapText="1"/>
    </xf>
    <xf numFmtId="166" fontId="4" fillId="3" borderId="1" xfId="0" applyNumberFormat="1" applyFont="1" applyFill="1" applyBorder="1" applyAlignment="1">
      <alignment horizontal="center" vertical="center" wrapText="1"/>
    </xf>
    <xf numFmtId="49" fontId="4" fillId="3" borderId="1" xfId="0" applyNumberFormat="1" applyFont="1" applyFill="1" applyBorder="1" applyAlignment="1">
      <alignment horizontal="left" wrapText="1"/>
    </xf>
    <xf numFmtId="49" fontId="4" fillId="3" borderId="1" xfId="0" applyNumberFormat="1" applyFont="1" applyFill="1" applyBorder="1" applyAlignment="1">
      <alignment horizontal="left" vertical="top" wrapText="1"/>
    </xf>
    <xf numFmtId="0" fontId="6" fillId="12" borderId="1" xfId="0" applyFont="1" applyFill="1" applyBorder="1" applyAlignment="1">
      <alignment horizontal="center" vertical="center" wrapText="1"/>
    </xf>
    <xf numFmtId="0" fontId="6" fillId="12" borderId="6" xfId="0" applyFont="1" applyFill="1" applyBorder="1" applyAlignment="1">
      <alignment horizontal="center" vertical="center" wrapText="1"/>
    </xf>
    <xf numFmtId="164" fontId="6" fillId="12" borderId="19" xfId="0" applyNumberFormat="1" applyFont="1" applyFill="1" applyBorder="1" applyAlignment="1">
      <alignment horizontal="center" vertical="center" wrapText="1"/>
    </xf>
    <xf numFmtId="164" fontId="6" fillId="12" borderId="7" xfId="0" applyNumberFormat="1" applyFont="1" applyFill="1" applyBorder="1" applyAlignment="1">
      <alignment horizontal="center" vertical="center" wrapText="1"/>
    </xf>
    <xf numFmtId="164" fontId="6" fillId="12" borderId="1" xfId="0" applyNumberFormat="1" applyFont="1" applyFill="1" applyBorder="1" applyAlignment="1">
      <alignment horizontal="center" vertical="center" wrapText="1"/>
    </xf>
    <xf numFmtId="0" fontId="7" fillId="12" borderId="0" xfId="0" applyFont="1" applyFill="1"/>
    <xf numFmtId="0" fontId="4" fillId="0" borderId="1" xfId="0" applyFont="1" applyBorder="1" applyAlignment="1">
      <alignment vertical="top" wrapText="1"/>
    </xf>
    <xf numFmtId="0" fontId="4" fillId="0" borderId="1" xfId="0" applyFont="1" applyBorder="1" applyAlignment="1">
      <alignment horizontal="justify" vertical="top" wrapText="1"/>
    </xf>
    <xf numFmtId="0" fontId="4" fillId="0" borderId="1" xfId="0" applyFont="1" applyBorder="1" applyAlignment="1">
      <alignment horizontal="center" vertical="top" wrapText="1"/>
    </xf>
    <xf numFmtId="0" fontId="2" fillId="0" borderId="2" xfId="0" applyFont="1" applyBorder="1" applyAlignment="1">
      <alignment vertical="top" wrapText="1"/>
    </xf>
    <xf numFmtId="0" fontId="6" fillId="3" borderId="2" xfId="0" applyFont="1" applyFill="1" applyBorder="1" applyAlignment="1">
      <alignment horizontal="left" vertical="top" wrapText="1"/>
    </xf>
    <xf numFmtId="0" fontId="2" fillId="0" borderId="1" xfId="0" applyFont="1" applyBorder="1" applyAlignment="1">
      <alignment vertical="top" wrapText="1"/>
    </xf>
    <xf numFmtId="0" fontId="6" fillId="0" borderId="1" xfId="0" applyFont="1" applyFill="1" applyBorder="1" applyAlignment="1">
      <alignment vertical="top" wrapText="1"/>
    </xf>
    <xf numFmtId="0" fontId="2" fillId="3" borderId="1" xfId="0" applyFont="1" applyFill="1" applyBorder="1" applyAlignment="1">
      <alignment vertical="top" wrapText="1"/>
    </xf>
    <xf numFmtId="0" fontId="6" fillId="3" borderId="1" xfId="0" applyFont="1" applyFill="1" applyBorder="1" applyAlignment="1">
      <alignment vertical="top" wrapText="1"/>
    </xf>
    <xf numFmtId="0" fontId="2" fillId="4" borderId="1" xfId="0" applyFont="1" applyFill="1" applyBorder="1" applyAlignment="1">
      <alignment vertical="top" wrapText="1"/>
    </xf>
    <xf numFmtId="0" fontId="4" fillId="3" borderId="1" xfId="0" applyFont="1" applyFill="1" applyBorder="1" applyAlignment="1">
      <alignment horizontal="left" vertical="top" wrapText="1"/>
    </xf>
    <xf numFmtId="0" fontId="6" fillId="4" borderId="1" xfId="0" applyFont="1" applyFill="1" applyBorder="1" applyAlignment="1">
      <alignment vertical="top" wrapText="1"/>
    </xf>
    <xf numFmtId="0" fontId="6" fillId="0" borderId="1"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6" fillId="3" borderId="1"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1" xfId="0" applyFont="1" applyBorder="1" applyAlignment="1">
      <alignment horizontal="center" vertical="center" wrapText="1"/>
    </xf>
    <xf numFmtId="0" fontId="4" fillId="4" borderId="1" xfId="0" applyFont="1" applyFill="1" applyBorder="1" applyAlignment="1">
      <alignment vertical="top" wrapText="1"/>
    </xf>
    <xf numFmtId="0" fontId="4" fillId="0" borderId="1" xfId="0" applyFont="1" applyBorder="1" applyAlignment="1">
      <alignment horizontal="left" vertical="center" wrapText="1"/>
    </xf>
    <xf numFmtId="0" fontId="4" fillId="4" borderId="1" xfId="0" applyFont="1" applyFill="1" applyBorder="1" applyAlignment="1">
      <alignment horizontal="justify" vertical="top" wrapText="1"/>
    </xf>
    <xf numFmtId="165" fontId="4" fillId="2" borderId="1" xfId="0" applyNumberFormat="1" applyFont="1" applyFill="1" applyBorder="1" applyAlignment="1">
      <alignment horizontal="center" wrapText="1"/>
    </xf>
    <xf numFmtId="0" fontId="44" fillId="0" borderId="0" xfId="0" applyFont="1"/>
    <xf numFmtId="0" fontId="28" fillId="0" borderId="0" xfId="0" applyFont="1"/>
    <xf numFmtId="0" fontId="44" fillId="0" borderId="0" xfId="0" applyFont="1" applyFill="1"/>
    <xf numFmtId="166" fontId="7" fillId="0" borderId="0" xfId="0" applyNumberFormat="1" applyFont="1"/>
    <xf numFmtId="165" fontId="44" fillId="0" borderId="0" xfId="0" applyNumberFormat="1" applyFont="1"/>
    <xf numFmtId="0" fontId="4" fillId="2" borderId="1" xfId="0" applyFont="1" applyFill="1" applyBorder="1" applyAlignment="1">
      <alignment horizontal="center" wrapText="1"/>
    </xf>
    <xf numFmtId="4" fontId="4" fillId="0" borderId="1" xfId="0" applyNumberFormat="1" applyFont="1" applyBorder="1" applyAlignment="1">
      <alignment horizontal="center" wrapText="1"/>
    </xf>
    <xf numFmtId="0" fontId="4" fillId="0" borderId="1" xfId="0" applyFont="1" applyBorder="1" applyAlignment="1">
      <alignment horizontal="center"/>
    </xf>
    <xf numFmtId="4" fontId="4" fillId="0" borderId="1" xfId="0" applyNumberFormat="1" applyFont="1" applyBorder="1" applyAlignment="1">
      <alignment horizontal="center"/>
    </xf>
    <xf numFmtId="0" fontId="4" fillId="2" borderId="1" xfId="0" applyFont="1" applyFill="1" applyBorder="1" applyAlignment="1">
      <alignment horizontal="center"/>
    </xf>
    <xf numFmtId="0" fontId="4" fillId="11" borderId="1" xfId="0" applyFont="1" applyFill="1" applyBorder="1" applyAlignment="1">
      <alignment horizontal="center" vertical="top" wrapText="1"/>
    </xf>
    <xf numFmtId="0" fontId="43" fillId="2" borderId="1" xfId="0" applyFont="1" applyFill="1" applyBorder="1" applyAlignment="1">
      <alignment horizontal="center"/>
    </xf>
    <xf numFmtId="164" fontId="6" fillId="12" borderId="20" xfId="0" applyNumberFormat="1" applyFont="1" applyFill="1" applyBorder="1" applyAlignment="1">
      <alignment horizontal="center" vertical="center" wrapText="1"/>
    </xf>
    <xf numFmtId="0" fontId="7" fillId="0" borderId="28" xfId="0" applyFont="1" applyBorder="1"/>
    <xf numFmtId="0" fontId="7" fillId="0" borderId="0" xfId="0" applyFont="1" applyBorder="1"/>
    <xf numFmtId="0" fontId="7" fillId="0" borderId="27" xfId="0" applyFont="1" applyBorder="1"/>
    <xf numFmtId="164" fontId="7" fillId="4" borderId="21" xfId="0" applyNumberFormat="1" applyFont="1" applyFill="1" applyBorder="1"/>
    <xf numFmtId="164" fontId="7" fillId="4" borderId="22" xfId="0" applyNumberFormat="1" applyFont="1" applyFill="1" applyBorder="1"/>
    <xf numFmtId="164" fontId="7" fillId="4" borderId="23" xfId="0" applyNumberFormat="1" applyFont="1" applyFill="1" applyBorder="1"/>
    <xf numFmtId="164" fontId="6" fillId="12" borderId="6" xfId="0" applyNumberFormat="1" applyFont="1" applyFill="1" applyBorder="1" applyAlignment="1">
      <alignment horizontal="center" vertical="center" wrapText="1"/>
    </xf>
    <xf numFmtId="164" fontId="7" fillId="4" borderId="30" xfId="0" applyNumberFormat="1" applyFont="1" applyFill="1" applyBorder="1"/>
    <xf numFmtId="0" fontId="6" fillId="11" borderId="19" xfId="0" applyFont="1" applyFill="1" applyBorder="1" applyAlignment="1">
      <alignment horizontal="center" wrapText="1"/>
    </xf>
    <xf numFmtId="0" fontId="6" fillId="11" borderId="1" xfId="0" applyFont="1" applyFill="1" applyBorder="1" applyAlignment="1">
      <alignment horizontal="center" wrapText="1"/>
    </xf>
    <xf numFmtId="0" fontId="6" fillId="11" borderId="6" xfId="0" applyFont="1" applyFill="1" applyBorder="1" applyAlignment="1">
      <alignment horizontal="center" wrapText="1"/>
    </xf>
    <xf numFmtId="0" fontId="6" fillId="11" borderId="20" xfId="0" applyFont="1" applyFill="1" applyBorder="1" applyAlignment="1">
      <alignment horizontal="center" wrapText="1"/>
    </xf>
    <xf numFmtId="0" fontId="6" fillId="2" borderId="19" xfId="0" applyFont="1" applyFill="1" applyBorder="1" applyAlignment="1">
      <alignment horizontal="center" wrapText="1"/>
    </xf>
    <xf numFmtId="0" fontId="6" fillId="2" borderId="1" xfId="0" applyFont="1" applyFill="1" applyBorder="1" applyAlignment="1">
      <alignment horizontal="center" wrapText="1"/>
    </xf>
    <xf numFmtId="0" fontId="6" fillId="2" borderId="6" xfId="0" applyFont="1" applyFill="1" applyBorder="1" applyAlignment="1">
      <alignment horizontal="center" wrapText="1"/>
    </xf>
    <xf numFmtId="0" fontId="6" fillId="2" borderId="20" xfId="0" applyFont="1" applyFill="1" applyBorder="1" applyAlignment="1">
      <alignment horizontal="center" wrapText="1"/>
    </xf>
    <xf numFmtId="0" fontId="12" fillId="2" borderId="1" xfId="0" applyFont="1" applyFill="1" applyBorder="1" applyAlignment="1">
      <alignment horizontal="center" wrapText="1"/>
    </xf>
    <xf numFmtId="0" fontId="12" fillId="2" borderId="6" xfId="0" applyFont="1" applyFill="1" applyBorder="1" applyAlignment="1">
      <alignment horizontal="center" wrapText="1"/>
    </xf>
    <xf numFmtId="0" fontId="6" fillId="0" borderId="1" xfId="0" applyFont="1" applyBorder="1" applyAlignment="1">
      <alignment horizontal="center" wrapText="1"/>
    </xf>
    <xf numFmtId="0" fontId="6" fillId="0" borderId="19" xfId="0" applyFont="1" applyBorder="1" applyAlignment="1">
      <alignment horizontal="center" wrapText="1"/>
    </xf>
    <xf numFmtId="0" fontId="6" fillId="0" borderId="6" xfId="0" applyFont="1" applyBorder="1" applyAlignment="1">
      <alignment horizontal="center" wrapText="1"/>
    </xf>
    <xf numFmtId="0" fontId="6" fillId="0" borderId="20" xfId="0" applyFont="1" applyBorder="1" applyAlignment="1">
      <alignment horizontal="center" wrapText="1"/>
    </xf>
    <xf numFmtId="4" fontId="2" fillId="0" borderId="19" xfId="0" applyNumberFormat="1" applyFont="1" applyBorder="1" applyAlignment="1">
      <alignment horizontal="center"/>
    </xf>
    <xf numFmtId="0" fontId="2" fillId="0" borderId="1" xfId="0" applyFont="1" applyBorder="1" applyAlignment="1">
      <alignment horizontal="center"/>
    </xf>
    <xf numFmtId="4" fontId="2" fillId="2" borderId="19" xfId="0" applyNumberFormat="1" applyFont="1" applyFill="1" applyBorder="1" applyAlignment="1">
      <alignment horizontal="center"/>
    </xf>
    <xf numFmtId="0" fontId="2" fillId="2" borderId="1" xfId="0" applyFont="1" applyFill="1" applyBorder="1" applyAlignment="1">
      <alignment horizontal="center"/>
    </xf>
    <xf numFmtId="4" fontId="2" fillId="0" borderId="6" xfId="0" applyNumberFormat="1" applyFont="1" applyBorder="1" applyAlignment="1">
      <alignment horizontal="center"/>
    </xf>
    <xf numFmtId="4" fontId="2" fillId="0" borderId="20" xfId="0" applyNumberFormat="1" applyFont="1" applyBorder="1" applyAlignment="1">
      <alignment horizontal="center"/>
    </xf>
    <xf numFmtId="0" fontId="4" fillId="0" borderId="1" xfId="0" applyFont="1" applyBorder="1" applyAlignment="1">
      <alignment vertical="top" wrapText="1"/>
    </xf>
    <xf numFmtId="0" fontId="4" fillId="3" borderId="1" xfId="0" applyFont="1" applyFill="1" applyBorder="1" applyAlignment="1">
      <alignment horizontal="left" vertical="top" wrapText="1"/>
    </xf>
    <xf numFmtId="0" fontId="4" fillId="0" borderId="3" xfId="0" applyFont="1" applyBorder="1" applyAlignment="1">
      <alignment horizontal="left" vertical="top" wrapText="1"/>
    </xf>
    <xf numFmtId="0" fontId="4" fillId="0" borderId="1" xfId="0" applyFont="1" applyBorder="1" applyAlignment="1">
      <alignment horizontal="left" vertical="top" wrapText="1"/>
    </xf>
    <xf numFmtId="0" fontId="40" fillId="3" borderId="1" xfId="0" applyFont="1" applyFill="1" applyBorder="1" applyAlignment="1">
      <alignment horizontal="left" vertical="top" wrapText="1"/>
    </xf>
    <xf numFmtId="0" fontId="40" fillId="3" borderId="1" xfId="0" applyFont="1" applyFill="1" applyBorder="1" applyAlignment="1">
      <alignment horizontal="left" wrapText="1"/>
    </xf>
    <xf numFmtId="0" fontId="40" fillId="3" borderId="1" xfId="0" applyFont="1" applyFill="1" applyBorder="1" applyAlignment="1">
      <alignment horizontal="center" wrapText="1"/>
    </xf>
    <xf numFmtId="0" fontId="39" fillId="3" borderId="1" xfId="0" applyFont="1" applyFill="1" applyBorder="1" applyAlignment="1">
      <alignment horizontal="left" vertical="top" wrapText="1"/>
    </xf>
    <xf numFmtId="0" fontId="39" fillId="3" borderId="1" xfId="0" applyFont="1" applyFill="1" applyBorder="1" applyAlignment="1">
      <alignment horizontal="left" wrapText="1"/>
    </xf>
    <xf numFmtId="0" fontId="39" fillId="3" borderId="1" xfId="0" applyFont="1" applyFill="1" applyBorder="1" applyAlignment="1">
      <alignment vertical="top" wrapText="1"/>
    </xf>
    <xf numFmtId="167" fontId="42" fillId="0" borderId="1" xfId="5" applyFont="1" applyFill="1" applyBorder="1" applyAlignment="1">
      <alignment horizontal="center" vertical="top" wrapText="1"/>
    </xf>
    <xf numFmtId="0" fontId="28" fillId="0" borderId="1" xfId="0" applyFont="1" applyBorder="1" applyAlignment="1">
      <alignment horizontal="left" vertical="center" wrapText="1"/>
    </xf>
    <xf numFmtId="0" fontId="28" fillId="0" borderId="1" xfId="0" applyFont="1" applyBorder="1" applyAlignment="1">
      <alignment horizontal="left" vertical="top" wrapText="1"/>
    </xf>
    <xf numFmtId="0" fontId="28" fillId="0" borderId="1" xfId="0" applyFont="1" applyBorder="1" applyAlignment="1">
      <alignment horizontal="center" vertical="center" wrapText="1"/>
    </xf>
    <xf numFmtId="0" fontId="28" fillId="0" borderId="1" xfId="0" applyFont="1" applyBorder="1" applyAlignment="1">
      <alignment horizontal="center" vertical="top" wrapText="1"/>
    </xf>
    <xf numFmtId="0" fontId="38" fillId="0" borderId="1" xfId="0" applyFont="1" applyBorder="1" applyAlignment="1">
      <alignment horizontal="left" vertical="top" wrapText="1"/>
    </xf>
    <xf numFmtId="0" fontId="38" fillId="0" borderId="0" xfId="0" applyFont="1" applyBorder="1" applyAlignment="1">
      <alignment horizontal="center" vertical="center" wrapText="1"/>
    </xf>
    <xf numFmtId="0" fontId="19" fillId="0" borderId="2" xfId="0" applyFont="1" applyBorder="1" applyAlignment="1">
      <alignment horizontal="left" vertical="top" wrapText="1"/>
    </xf>
    <xf numFmtId="0" fontId="19" fillId="0" borderId="3" xfId="0" applyFont="1" applyBorder="1" applyAlignment="1">
      <alignment horizontal="left" vertical="top" wrapText="1"/>
    </xf>
    <xf numFmtId="0" fontId="4" fillId="0" borderId="1" xfId="0" applyFont="1" applyBorder="1" applyAlignment="1">
      <alignment vertical="top" wrapText="1"/>
    </xf>
    <xf numFmtId="0" fontId="23" fillId="0" borderId="1" xfId="0" applyFont="1" applyBorder="1" applyAlignment="1">
      <alignment horizontal="center" vertical="center" wrapText="1"/>
    </xf>
    <xf numFmtId="0" fontId="23" fillId="0" borderId="1" xfId="0" applyFont="1" applyBorder="1" applyAlignment="1">
      <alignment horizontal="center" vertical="center"/>
    </xf>
    <xf numFmtId="0" fontId="23" fillId="3" borderId="1" xfId="0" applyFont="1" applyFill="1" applyBorder="1" applyAlignment="1">
      <alignment horizontal="center" vertical="center" wrapText="1"/>
    </xf>
    <xf numFmtId="0" fontId="23" fillId="0" borderId="1" xfId="0" applyFont="1" applyBorder="1" applyAlignment="1">
      <alignment horizontal="left" vertical="center" wrapText="1"/>
    </xf>
    <xf numFmtId="0" fontId="37" fillId="0" borderId="2" xfId="0" applyFont="1" applyBorder="1" applyAlignment="1">
      <alignment horizontal="center" vertical="center" wrapText="1"/>
    </xf>
    <xf numFmtId="0" fontId="37" fillId="0" borderId="4" xfId="0" applyFont="1" applyBorder="1" applyAlignment="1">
      <alignment horizontal="center" vertical="center" wrapText="1"/>
    </xf>
    <xf numFmtId="0" fontId="37" fillId="0" borderId="3" xfId="0" applyFont="1" applyBorder="1" applyAlignment="1">
      <alignment horizontal="center" vertical="center" wrapText="1"/>
    </xf>
    <xf numFmtId="0" fontId="19" fillId="0" borderId="2" xfId="0" applyFont="1" applyBorder="1" applyAlignment="1">
      <alignment horizontal="center" vertical="top" wrapText="1"/>
    </xf>
    <xf numFmtId="0" fontId="19" fillId="0" borderId="4" xfId="0" applyFont="1" applyBorder="1" applyAlignment="1">
      <alignment horizontal="center" vertical="top" wrapText="1"/>
    </xf>
    <xf numFmtId="0" fontId="19" fillId="0" borderId="3" xfId="0" applyFont="1" applyBorder="1" applyAlignment="1">
      <alignment horizontal="center" vertical="top" wrapText="1"/>
    </xf>
    <xf numFmtId="0" fontId="19" fillId="0" borderId="4" xfId="0" applyFont="1" applyBorder="1" applyAlignment="1">
      <alignment horizontal="left" vertical="top" wrapText="1"/>
    </xf>
    <xf numFmtId="0" fontId="19" fillId="0" borderId="1" xfId="0" applyFont="1" applyBorder="1" applyAlignment="1">
      <alignment vertical="top" wrapText="1"/>
    </xf>
    <xf numFmtId="0" fontId="4" fillId="0" borderId="1" xfId="0" applyFont="1" applyBorder="1" applyAlignment="1">
      <alignment horizontal="justify" vertical="top"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164" fontId="9" fillId="0" borderId="2" xfId="0" applyNumberFormat="1" applyFont="1" applyBorder="1" applyAlignment="1">
      <alignment horizontal="center" vertical="top" wrapText="1"/>
    </xf>
    <xf numFmtId="164" fontId="9" fillId="0" borderId="3" xfId="0" applyNumberFormat="1" applyFont="1" applyBorder="1" applyAlignment="1">
      <alignment horizontal="center" vertical="top" wrapText="1"/>
    </xf>
    <xf numFmtId="0" fontId="36" fillId="0" borderId="2" xfId="0" applyFont="1" applyBorder="1" applyAlignment="1">
      <alignment horizontal="justify" vertical="top" wrapText="1"/>
    </xf>
    <xf numFmtId="0" fontId="36" fillId="0" borderId="3" xfId="0" applyFont="1" applyBorder="1" applyAlignment="1">
      <alignment horizontal="justify" vertical="top" wrapText="1"/>
    </xf>
    <xf numFmtId="0" fontId="19" fillId="3" borderId="1" xfId="0" applyFont="1" applyFill="1" applyBorder="1" applyAlignment="1">
      <alignment vertical="top" wrapText="1"/>
    </xf>
    <xf numFmtId="0" fontId="27" fillId="3" borderId="1" xfId="0" applyFont="1" applyFill="1" applyBorder="1" applyAlignment="1">
      <alignment vertical="top" wrapText="1"/>
    </xf>
    <xf numFmtId="0" fontId="37" fillId="0" borderId="1" xfId="0" applyFont="1" applyBorder="1" applyAlignment="1">
      <alignment horizontal="left" vertical="top" wrapText="1"/>
    </xf>
    <xf numFmtId="0" fontId="13" fillId="3" borderId="1" xfId="0" applyFont="1" applyFill="1" applyBorder="1" applyAlignment="1">
      <alignment horizontal="left" vertical="top" wrapText="1"/>
    </xf>
    <xf numFmtId="0" fontId="13" fillId="0" borderId="10" xfId="0" applyFont="1" applyBorder="1" applyAlignment="1">
      <alignment horizontal="left" vertical="top" wrapText="1"/>
    </xf>
    <xf numFmtId="0" fontId="13" fillId="0" borderId="12" xfId="0" applyFont="1" applyBorder="1" applyAlignment="1">
      <alignment horizontal="left" vertical="top" wrapText="1"/>
    </xf>
    <xf numFmtId="0" fontId="13" fillId="0" borderId="0"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0" xfId="0" applyFont="1" applyBorder="1" applyAlignment="1">
      <alignment horizontal="center" vertical="center" wrapText="1"/>
    </xf>
    <xf numFmtId="0" fontId="19" fillId="0" borderId="1" xfId="0" applyFont="1" applyBorder="1" applyAlignment="1">
      <alignment horizontal="left" vertical="top" wrapText="1"/>
    </xf>
    <xf numFmtId="0" fontId="37" fillId="0" borderId="1" xfId="0" applyFont="1" applyBorder="1" applyAlignment="1">
      <alignment horizontal="center" vertical="top" wrapText="1"/>
    </xf>
    <xf numFmtId="0" fontId="2" fillId="0" borderId="24" xfId="0" applyFont="1" applyFill="1" applyBorder="1" applyAlignment="1">
      <alignment horizontal="left" vertical="center" wrapText="1"/>
    </xf>
    <xf numFmtId="0" fontId="2" fillId="0" borderId="25" xfId="0" applyFont="1" applyFill="1" applyBorder="1" applyAlignment="1">
      <alignment horizontal="left" vertical="center" wrapText="1"/>
    </xf>
    <xf numFmtId="0" fontId="4" fillId="3" borderId="24" xfId="0" applyFont="1" applyFill="1" applyBorder="1" applyAlignment="1">
      <alignment horizontal="left" vertical="top" wrapText="1"/>
    </xf>
    <xf numFmtId="0" fontId="4" fillId="3" borderId="25" xfId="0" applyFont="1" applyFill="1" applyBorder="1" applyAlignment="1">
      <alignment horizontal="left" vertical="top" wrapText="1"/>
    </xf>
    <xf numFmtId="0" fontId="13" fillId="0" borderId="13" xfId="0" applyFont="1" applyBorder="1" applyAlignment="1">
      <alignment horizontal="left" vertical="top" wrapText="1"/>
    </xf>
    <xf numFmtId="0" fontId="13" fillId="3" borderId="12" xfId="0" applyFont="1" applyFill="1" applyBorder="1" applyAlignment="1">
      <alignment horizontal="left" vertical="top" wrapText="1"/>
    </xf>
    <xf numFmtId="0" fontId="13" fillId="3" borderId="13" xfId="0" applyFont="1" applyFill="1" applyBorder="1" applyAlignment="1">
      <alignment horizontal="left" vertical="top" wrapText="1"/>
    </xf>
    <xf numFmtId="0" fontId="18" fillId="3" borderId="12" xfId="0" applyFont="1" applyFill="1" applyBorder="1" applyAlignment="1">
      <alignment horizontal="left" vertical="top" wrapText="1"/>
    </xf>
    <xf numFmtId="0" fontId="28" fillId="3" borderId="1" xfId="0" applyFont="1" applyFill="1" applyBorder="1" applyAlignment="1">
      <alignment vertical="center" wrapText="1"/>
    </xf>
    <xf numFmtId="0" fontId="33" fillId="10" borderId="1" xfId="0" applyFont="1" applyFill="1" applyBorder="1" applyAlignment="1">
      <alignment horizontal="center" vertical="center" wrapText="1"/>
    </xf>
    <xf numFmtId="0" fontId="36" fillId="0" borderId="2" xfId="0" applyFont="1" applyBorder="1" applyAlignment="1">
      <alignment horizontal="center" vertical="center" wrapText="1"/>
    </xf>
    <xf numFmtId="0" fontId="36" fillId="0" borderId="4" xfId="0" applyFont="1" applyBorder="1" applyAlignment="1">
      <alignment horizontal="center" vertical="center" wrapText="1"/>
    </xf>
    <xf numFmtId="0" fontId="36" fillId="0" borderId="3" xfId="0" applyFont="1" applyBorder="1" applyAlignment="1">
      <alignment horizontal="center" vertical="center" wrapText="1"/>
    </xf>
    <xf numFmtId="0" fontId="36" fillId="0" borderId="1" xfId="0" applyFont="1" applyBorder="1" applyAlignment="1">
      <alignment horizontal="center" vertical="center" wrapText="1"/>
    </xf>
    <xf numFmtId="0" fontId="2" fillId="0" borderId="2" xfId="0" applyFont="1" applyBorder="1" applyAlignment="1">
      <alignment horizontal="left" vertical="top" wrapText="1"/>
    </xf>
    <xf numFmtId="0" fontId="2" fillId="0" borderId="4" xfId="0" applyFont="1" applyBorder="1" applyAlignment="1">
      <alignment horizontal="left" vertical="top" wrapText="1"/>
    </xf>
    <xf numFmtId="0" fontId="2" fillId="0" borderId="3" xfId="0" applyFont="1" applyBorder="1" applyAlignment="1">
      <alignment horizontal="left" vertical="top" wrapText="1"/>
    </xf>
    <xf numFmtId="0" fontId="2" fillId="0" borderId="2" xfId="0" applyFont="1" applyBorder="1" applyAlignment="1">
      <alignment vertical="top" wrapText="1"/>
    </xf>
    <xf numFmtId="0" fontId="2" fillId="0" borderId="4" xfId="0" applyFont="1" applyBorder="1" applyAlignment="1">
      <alignment vertical="top" wrapText="1"/>
    </xf>
    <xf numFmtId="0" fontId="2" fillId="0" borderId="3" xfId="0" applyFont="1" applyBorder="1" applyAlignment="1">
      <alignment vertical="top" wrapText="1"/>
    </xf>
    <xf numFmtId="0" fontId="3" fillId="0" borderId="2" xfId="0" applyFont="1" applyFill="1" applyBorder="1" applyAlignment="1" applyProtection="1">
      <alignment horizontal="left" vertical="top" wrapText="1"/>
      <protection locked="0"/>
    </xf>
    <xf numFmtId="0" fontId="3" fillId="0" borderId="4" xfId="0" applyFont="1" applyFill="1" applyBorder="1" applyAlignment="1" applyProtection="1">
      <alignment horizontal="left" vertical="top" wrapText="1"/>
      <protection locked="0"/>
    </xf>
    <xf numFmtId="0" fontId="2" fillId="3" borderId="2"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2" xfId="0" applyFont="1" applyFill="1" applyBorder="1" applyAlignment="1">
      <alignment vertical="top" wrapText="1"/>
    </xf>
    <xf numFmtId="0" fontId="2" fillId="3" borderId="3" xfId="0" applyFont="1" applyFill="1" applyBorder="1" applyAlignment="1">
      <alignment vertical="top" wrapText="1"/>
    </xf>
    <xf numFmtId="0" fontId="6" fillId="3" borderId="2" xfId="0" applyFont="1" applyFill="1" applyBorder="1" applyAlignment="1">
      <alignment horizontal="left" vertical="top" wrapText="1"/>
    </xf>
    <xf numFmtId="0" fontId="6" fillId="3" borderId="4" xfId="0" applyFont="1" applyFill="1" applyBorder="1" applyAlignment="1">
      <alignment horizontal="left" vertical="top" wrapText="1"/>
    </xf>
    <xf numFmtId="0" fontId="6" fillId="3" borderId="3" xfId="0" applyFont="1" applyFill="1" applyBorder="1" applyAlignment="1">
      <alignment horizontal="left" vertical="top" wrapText="1"/>
    </xf>
    <xf numFmtId="0" fontId="4" fillId="0" borderId="2" xfId="0" applyFont="1" applyBorder="1" applyAlignment="1">
      <alignment horizontal="left" vertical="top" wrapText="1"/>
    </xf>
    <xf numFmtId="0" fontId="4" fillId="0" borderId="4" xfId="0" applyFont="1" applyBorder="1" applyAlignment="1">
      <alignment horizontal="left" vertical="top"/>
    </xf>
    <xf numFmtId="0" fontId="2" fillId="4" borderId="2" xfId="0" applyFont="1" applyFill="1" applyBorder="1" applyAlignment="1">
      <alignment horizontal="left" vertical="top" wrapText="1"/>
    </xf>
    <xf numFmtId="0" fontId="2" fillId="4" borderId="4" xfId="0" applyFont="1" applyFill="1" applyBorder="1" applyAlignment="1">
      <alignment horizontal="left" vertical="top" wrapText="1"/>
    </xf>
    <xf numFmtId="0" fontId="2" fillId="0" borderId="1" xfId="0" applyFont="1" applyBorder="1" applyAlignment="1">
      <alignment horizontal="left" vertical="top" wrapText="1"/>
    </xf>
    <xf numFmtId="0" fontId="2" fillId="0" borderId="1" xfId="0" applyFont="1" applyBorder="1" applyAlignment="1">
      <alignment vertical="top" wrapText="1"/>
    </xf>
    <xf numFmtId="0" fontId="2" fillId="0" borderId="2" xfId="0" applyNumberFormat="1" applyFont="1" applyFill="1" applyBorder="1" applyAlignment="1">
      <alignment horizontal="left" vertical="top" wrapText="1"/>
    </xf>
    <xf numFmtId="0" fontId="2" fillId="0" borderId="4" xfId="0" applyNumberFormat="1" applyFont="1" applyFill="1" applyBorder="1" applyAlignment="1">
      <alignment horizontal="left" vertical="top" wrapText="1"/>
    </xf>
    <xf numFmtId="0" fontId="2" fillId="0" borderId="3" xfId="0" applyNumberFormat="1" applyFont="1" applyFill="1" applyBorder="1" applyAlignment="1">
      <alignment horizontal="left" vertical="top" wrapText="1"/>
    </xf>
    <xf numFmtId="0" fontId="6" fillId="0" borderId="2" xfId="0" applyFont="1" applyFill="1" applyBorder="1" applyAlignment="1">
      <alignment horizontal="left" vertical="top" wrapText="1"/>
    </xf>
    <xf numFmtId="0" fontId="6" fillId="0" borderId="4" xfId="0" applyFont="1" applyFill="1" applyBorder="1" applyAlignment="1">
      <alignment horizontal="left" vertical="top" wrapText="1"/>
    </xf>
    <xf numFmtId="0" fontId="6" fillId="0" borderId="3" xfId="0" applyFont="1" applyFill="1" applyBorder="1" applyAlignment="1">
      <alignment horizontal="left" vertical="top" wrapText="1"/>
    </xf>
    <xf numFmtId="0" fontId="2" fillId="3" borderId="4" xfId="0" applyFont="1" applyFill="1" applyBorder="1" applyAlignment="1">
      <alignment vertical="top" wrapText="1"/>
    </xf>
    <xf numFmtId="0" fontId="2" fillId="2" borderId="2" xfId="0" applyFont="1" applyFill="1" applyBorder="1" applyAlignment="1">
      <alignment horizontal="left" vertical="top" wrapText="1"/>
    </xf>
    <xf numFmtId="0" fontId="2" fillId="2" borderId="4"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3" borderId="1" xfId="0" applyFont="1" applyFill="1" applyBorder="1" applyAlignment="1">
      <alignment horizontal="left" vertical="top" wrapText="1"/>
    </xf>
    <xf numFmtId="0" fontId="6" fillId="4" borderId="2" xfId="0" applyFont="1" applyFill="1" applyBorder="1" applyAlignment="1">
      <alignment horizontal="left" vertical="top" wrapText="1"/>
    </xf>
    <xf numFmtId="0" fontId="6" fillId="4" borderId="4" xfId="0" applyFont="1" applyFill="1" applyBorder="1" applyAlignment="1">
      <alignment horizontal="left" vertical="top" wrapText="1"/>
    </xf>
    <xf numFmtId="0" fontId="6" fillId="4" borderId="3" xfId="0" applyFont="1" applyFill="1" applyBorder="1" applyAlignment="1">
      <alignment horizontal="left" vertical="top" wrapText="1"/>
    </xf>
    <xf numFmtId="0" fontId="6" fillId="0" borderId="1" xfId="0" applyFont="1" applyFill="1" applyBorder="1" applyAlignment="1">
      <alignment vertical="top" wrapText="1"/>
    </xf>
    <xf numFmtId="0" fontId="6" fillId="4" borderId="2" xfId="0" applyFont="1" applyFill="1" applyBorder="1" applyAlignment="1">
      <alignment horizontal="center" vertical="top" wrapText="1"/>
    </xf>
    <xf numFmtId="0" fontId="6" fillId="4" borderId="4" xfId="0" applyFont="1" applyFill="1" applyBorder="1" applyAlignment="1">
      <alignment horizontal="center" vertical="top" wrapText="1"/>
    </xf>
    <xf numFmtId="0" fontId="6" fillId="4" borderId="3" xfId="0" applyFont="1" applyFill="1" applyBorder="1" applyAlignment="1">
      <alignment horizontal="center" vertical="top" wrapText="1"/>
    </xf>
    <xf numFmtId="0" fontId="2" fillId="4" borderId="2" xfId="0" applyFont="1" applyFill="1" applyBorder="1" applyAlignment="1">
      <alignment horizontal="center" vertical="top" wrapText="1"/>
    </xf>
    <xf numFmtId="0" fontId="2" fillId="4" borderId="4" xfId="0" applyFont="1" applyFill="1" applyBorder="1" applyAlignment="1">
      <alignment horizontal="center" vertical="top" wrapText="1"/>
    </xf>
    <xf numFmtId="0" fontId="2" fillId="4" borderId="3" xfId="0" applyFont="1" applyFill="1" applyBorder="1" applyAlignment="1">
      <alignment horizontal="center" vertical="top" wrapText="1"/>
    </xf>
    <xf numFmtId="0" fontId="4" fillId="0" borderId="4" xfId="0" applyFont="1" applyBorder="1" applyAlignment="1">
      <alignment horizontal="left" vertical="top" wrapText="1"/>
    </xf>
    <xf numFmtId="0" fontId="4" fillId="0" borderId="3" xfId="0" applyFont="1" applyBorder="1" applyAlignment="1">
      <alignment horizontal="left" vertical="top" wrapText="1"/>
    </xf>
    <xf numFmtId="0" fontId="4" fillId="4" borderId="2" xfId="0" applyFont="1" applyFill="1" applyBorder="1" applyAlignment="1">
      <alignment horizontal="center" vertical="top" wrapText="1"/>
    </xf>
    <xf numFmtId="0" fontId="4" fillId="4" borderId="4" xfId="0" applyFont="1" applyFill="1" applyBorder="1" applyAlignment="1">
      <alignment horizontal="center" vertical="top" wrapText="1"/>
    </xf>
    <xf numFmtId="0" fontId="7" fillId="4" borderId="2" xfId="0" applyFont="1" applyFill="1" applyBorder="1" applyAlignment="1">
      <alignment horizontal="center" vertical="top"/>
    </xf>
    <xf numFmtId="0" fontId="7" fillId="4" borderId="4" xfId="0" applyFont="1" applyFill="1" applyBorder="1" applyAlignment="1">
      <alignment horizontal="center" vertical="top"/>
    </xf>
    <xf numFmtId="0" fontId="7" fillId="4" borderId="3" xfId="0" applyFont="1" applyFill="1" applyBorder="1" applyAlignment="1">
      <alignment horizontal="center" vertical="top"/>
    </xf>
    <xf numFmtId="0" fontId="2" fillId="0" borderId="2" xfId="0" applyNumberFormat="1" applyFont="1" applyFill="1" applyBorder="1" applyAlignment="1">
      <alignment horizontal="center" vertical="top" wrapText="1"/>
    </xf>
    <xf numFmtId="0" fontId="2" fillId="0" borderId="4" xfId="0" applyNumberFormat="1" applyFont="1" applyFill="1" applyBorder="1" applyAlignment="1">
      <alignment horizontal="center" vertical="top" wrapText="1"/>
    </xf>
    <xf numFmtId="0" fontId="2" fillId="0" borderId="3" xfId="0" applyNumberFormat="1" applyFont="1" applyFill="1" applyBorder="1" applyAlignment="1">
      <alignment horizontal="center" vertical="top" wrapText="1"/>
    </xf>
    <xf numFmtId="0" fontId="2" fillId="3" borderId="1" xfId="0" applyFont="1" applyFill="1" applyBorder="1" applyAlignment="1">
      <alignment vertical="top" wrapText="1"/>
    </xf>
    <xf numFmtId="0" fontId="6" fillId="3" borderId="1" xfId="0" applyFont="1" applyFill="1" applyBorder="1" applyAlignment="1">
      <alignment vertical="top" wrapText="1"/>
    </xf>
    <xf numFmtId="0" fontId="2" fillId="4" borderId="3" xfId="0" applyFont="1" applyFill="1" applyBorder="1" applyAlignment="1">
      <alignment horizontal="left" vertical="top" wrapText="1"/>
    </xf>
    <xf numFmtId="0" fontId="6" fillId="3" borderId="1" xfId="0" applyFont="1" applyFill="1" applyBorder="1" applyAlignment="1">
      <alignment horizontal="center" vertical="top" wrapText="1"/>
    </xf>
    <xf numFmtId="0" fontId="2" fillId="4" borderId="1" xfId="0" applyFont="1" applyFill="1" applyBorder="1" applyAlignment="1">
      <alignment vertical="top" wrapText="1"/>
    </xf>
    <xf numFmtId="0" fontId="4" fillId="3" borderId="1" xfId="0" applyFont="1" applyFill="1" applyBorder="1" applyAlignment="1">
      <alignment horizontal="left" vertical="top" wrapText="1"/>
    </xf>
    <xf numFmtId="0" fontId="6" fillId="4" borderId="1" xfId="0" applyFont="1" applyFill="1" applyBorder="1" applyAlignment="1">
      <alignment horizontal="center" vertical="top" wrapText="1"/>
    </xf>
    <xf numFmtId="0" fontId="6" fillId="3" borderId="2" xfId="0" applyFont="1" applyFill="1" applyBorder="1" applyAlignment="1">
      <alignment horizontal="center" vertical="top" wrapText="1"/>
    </xf>
    <xf numFmtId="0" fontId="6" fillId="3" borderId="4" xfId="0" applyFont="1" applyFill="1" applyBorder="1" applyAlignment="1">
      <alignment horizontal="center" vertical="top" wrapText="1"/>
    </xf>
    <xf numFmtId="0" fontId="6" fillId="4" borderId="1" xfId="0" applyFont="1" applyFill="1" applyBorder="1" applyAlignment="1">
      <alignment vertical="top"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6"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9" fillId="0" borderId="0" xfId="0" applyFont="1" applyAlignment="1">
      <alignment horizontal="center" vertical="center"/>
    </xf>
    <xf numFmtId="0" fontId="9" fillId="0" borderId="0" xfId="0" applyFont="1" applyAlignment="1">
      <alignment horizontal="center"/>
    </xf>
    <xf numFmtId="0" fontId="6" fillId="3" borderId="1"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4" fillId="0" borderId="1" xfId="0" applyFont="1" applyBorder="1" applyAlignment="1">
      <alignment horizontal="left" vertical="top" wrapText="1"/>
    </xf>
    <xf numFmtId="0" fontId="4"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pplyProtection="1">
      <alignment horizontal="left" vertical="top" wrapText="1"/>
      <protection locked="0"/>
    </xf>
    <xf numFmtId="0" fontId="4" fillId="4" borderId="1" xfId="0" applyFont="1" applyFill="1" applyBorder="1" applyAlignment="1">
      <alignment horizontal="left" vertical="top" wrapText="1"/>
    </xf>
    <xf numFmtId="0" fontId="4" fillId="4" borderId="1" xfId="0" applyFont="1" applyFill="1" applyBorder="1" applyAlignment="1">
      <alignment horizontal="center" vertical="top" wrapText="1"/>
    </xf>
    <xf numFmtId="0" fontId="4" fillId="0" borderId="1" xfId="0" applyFont="1" applyBorder="1" applyAlignment="1">
      <alignment horizontal="justify" vertical="center" wrapText="1"/>
    </xf>
    <xf numFmtId="0" fontId="4" fillId="2" borderId="1" xfId="0" applyFont="1" applyFill="1" applyBorder="1" applyAlignment="1">
      <alignment horizontal="justify" vertical="center" wrapText="1"/>
    </xf>
    <xf numFmtId="0" fontId="4" fillId="4" borderId="1" xfId="0" applyFont="1" applyFill="1" applyBorder="1" applyAlignment="1">
      <alignment vertical="top" wrapText="1"/>
    </xf>
    <xf numFmtId="0" fontId="4" fillId="0" borderId="1" xfId="0" applyFont="1" applyBorder="1" applyAlignment="1">
      <alignment horizontal="left" vertical="center" wrapText="1"/>
    </xf>
    <xf numFmtId="0" fontId="4" fillId="4" borderId="1" xfId="0" applyFont="1" applyFill="1" applyBorder="1" applyAlignment="1">
      <alignment horizontal="justify" vertical="center" wrapText="1"/>
    </xf>
    <xf numFmtId="0" fontId="4" fillId="4"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horizontal="left" vertical="top" wrapText="1"/>
    </xf>
    <xf numFmtId="0" fontId="4" fillId="4" borderId="1" xfId="0" applyFont="1" applyFill="1" applyBorder="1" applyAlignment="1">
      <alignment horizontal="justify" vertical="top" wrapText="1"/>
    </xf>
    <xf numFmtId="0" fontId="9" fillId="0" borderId="26"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3" xfId="2" applyFont="1" applyBorder="1" applyAlignment="1">
      <alignment horizontal="center" vertical="center" wrapText="1"/>
    </xf>
    <xf numFmtId="0" fontId="4" fillId="0" borderId="1" xfId="2" applyFont="1" applyBorder="1" applyAlignment="1">
      <alignment horizontal="center" vertical="center" wrapText="1"/>
    </xf>
    <xf numFmtId="0" fontId="4" fillId="6" borderId="3" xfId="0" applyFont="1" applyFill="1" applyBorder="1" applyAlignment="1">
      <alignment horizontal="center" vertical="center" wrapText="1"/>
    </xf>
    <xf numFmtId="0" fontId="37" fillId="0" borderId="3" xfId="0" applyFont="1" applyBorder="1" applyAlignment="1">
      <alignment horizontal="left" vertical="center" wrapText="1"/>
    </xf>
    <xf numFmtId="0" fontId="4" fillId="0" borderId="3" xfId="0" applyFont="1" applyBorder="1" applyAlignment="1">
      <alignment vertical="top" wrapText="1"/>
    </xf>
    <xf numFmtId="0" fontId="9" fillId="0" borderId="3" xfId="0" applyFont="1" applyBorder="1" applyAlignment="1">
      <alignment horizontal="center" vertical="top" wrapText="1"/>
    </xf>
    <xf numFmtId="0" fontId="9" fillId="3" borderId="3" xfId="0" applyFont="1" applyFill="1" applyBorder="1" applyAlignment="1">
      <alignment horizontal="center" vertical="top" wrapText="1"/>
    </xf>
    <xf numFmtId="164" fontId="9" fillId="3" borderId="3" xfId="0" applyNumberFormat="1" applyFont="1" applyFill="1" applyBorder="1" applyAlignment="1">
      <alignment horizontal="center" vertical="top" wrapText="1"/>
    </xf>
    <xf numFmtId="0" fontId="4" fillId="3" borderId="3" xfId="0" applyFont="1" applyFill="1" applyBorder="1" applyAlignment="1">
      <alignment horizontal="left" vertical="top" wrapText="1"/>
    </xf>
  </cellXfs>
  <cellStyles count="6">
    <cellStyle name="ex58" xfId="3"/>
    <cellStyle name="ex82" xfId="1"/>
    <cellStyle name="ex85" xfId="4"/>
    <cellStyle name="Excel Built-in Normal" xfId="5"/>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2:E403"/>
  <sheetViews>
    <sheetView view="pageBreakPreview" zoomScale="80" zoomScaleNormal="100" zoomScaleSheetLayoutView="80" workbookViewId="0"/>
  </sheetViews>
  <sheetFormatPr defaultRowHeight="15"/>
  <cols>
    <col min="1" max="1" width="9.140625" style="11"/>
    <col min="2" max="2" width="31.42578125" style="11" customWidth="1"/>
    <col min="3" max="3" width="50.28515625" style="11" customWidth="1"/>
    <col min="4" max="4" width="44" style="11" customWidth="1"/>
    <col min="5" max="5" width="38.140625" style="11" customWidth="1"/>
    <col min="6" max="16384" width="9.140625" style="11"/>
  </cols>
  <sheetData>
    <row r="2" spans="1:5">
      <c r="B2" s="260" t="s">
        <v>666</v>
      </c>
      <c r="C2" s="260"/>
      <c r="D2" s="260"/>
    </row>
    <row r="3" spans="1:5">
      <c r="B3" s="260" t="s">
        <v>667</v>
      </c>
      <c r="C3" s="260"/>
      <c r="D3" s="260"/>
    </row>
    <row r="4" spans="1:5">
      <c r="B4" s="260"/>
      <c r="C4" s="260"/>
      <c r="D4" s="260"/>
    </row>
    <row r="5" spans="1:5">
      <c r="B5" s="260" t="s">
        <v>668</v>
      </c>
      <c r="C5" s="260"/>
      <c r="D5" s="260"/>
    </row>
    <row r="6" spans="1:5">
      <c r="B6" s="257" t="s">
        <v>1</v>
      </c>
      <c r="C6" s="257" t="s">
        <v>669</v>
      </c>
      <c r="D6" s="257" t="s">
        <v>670</v>
      </c>
      <c r="E6" s="257"/>
    </row>
    <row r="7" spans="1:5" ht="111" customHeight="1">
      <c r="B7" s="257"/>
      <c r="C7" s="257"/>
      <c r="D7" s="111" t="s">
        <v>671</v>
      </c>
      <c r="E7" s="111" t="s">
        <v>672</v>
      </c>
    </row>
    <row r="8" spans="1:5">
      <c r="B8" s="112" t="s">
        <v>673</v>
      </c>
      <c r="C8" s="112" t="s">
        <v>674</v>
      </c>
      <c r="D8" s="112" t="s">
        <v>675</v>
      </c>
      <c r="E8" s="105">
        <v>4</v>
      </c>
    </row>
    <row r="9" spans="1:5" ht="45">
      <c r="A9" s="113">
        <v>1</v>
      </c>
      <c r="B9" s="114" t="s">
        <v>856</v>
      </c>
      <c r="C9" s="114" t="s">
        <v>857</v>
      </c>
      <c r="D9" s="114" t="s">
        <v>858</v>
      </c>
      <c r="E9" s="114" t="s">
        <v>859</v>
      </c>
    </row>
    <row r="10" spans="1:5" ht="45">
      <c r="B10" s="115" t="s">
        <v>860</v>
      </c>
      <c r="C10" s="115" t="s">
        <v>861</v>
      </c>
      <c r="D10" s="115" t="s">
        <v>858</v>
      </c>
      <c r="E10" s="115" t="s">
        <v>859</v>
      </c>
    </row>
    <row r="11" spans="1:5" ht="45">
      <c r="B11" s="115" t="s">
        <v>252</v>
      </c>
      <c r="C11" s="115" t="s">
        <v>862</v>
      </c>
      <c r="D11" s="115" t="s">
        <v>858</v>
      </c>
      <c r="E11" s="115" t="s">
        <v>859</v>
      </c>
    </row>
    <row r="12" spans="1:5" ht="45">
      <c r="B12" s="115" t="s">
        <v>863</v>
      </c>
      <c r="C12" s="115" t="s">
        <v>126</v>
      </c>
      <c r="D12" s="115" t="s">
        <v>858</v>
      </c>
      <c r="E12" s="115" t="s">
        <v>859</v>
      </c>
    </row>
    <row r="13" spans="1:5" ht="90">
      <c r="B13" s="115" t="s">
        <v>864</v>
      </c>
      <c r="C13" s="115" t="s">
        <v>865</v>
      </c>
      <c r="D13" s="115" t="s">
        <v>858</v>
      </c>
      <c r="E13" s="115" t="s">
        <v>859</v>
      </c>
    </row>
    <row r="14" spans="1:5" ht="45">
      <c r="B14" s="115" t="s">
        <v>254</v>
      </c>
      <c r="C14" s="115" t="s">
        <v>866</v>
      </c>
      <c r="D14" s="115" t="s">
        <v>858</v>
      </c>
      <c r="E14" s="115" t="s">
        <v>859</v>
      </c>
    </row>
    <row r="15" spans="1:5" ht="45">
      <c r="B15" s="115" t="s">
        <v>255</v>
      </c>
      <c r="C15" s="115" t="s">
        <v>867</v>
      </c>
      <c r="D15" s="115" t="s">
        <v>858</v>
      </c>
      <c r="E15" s="115" t="s">
        <v>859</v>
      </c>
    </row>
    <row r="16" spans="1:5" ht="45">
      <c r="B16" s="115" t="s">
        <v>132</v>
      </c>
      <c r="C16" s="115" t="s">
        <v>869</v>
      </c>
      <c r="D16" s="115" t="s">
        <v>858</v>
      </c>
      <c r="E16" s="115" t="s">
        <v>859</v>
      </c>
    </row>
    <row r="17" spans="2:5" ht="150">
      <c r="B17" s="115" t="s">
        <v>135</v>
      </c>
      <c r="C17" s="115" t="s">
        <v>870</v>
      </c>
      <c r="D17" s="115" t="s">
        <v>858</v>
      </c>
      <c r="E17" s="115" t="s">
        <v>859</v>
      </c>
    </row>
    <row r="18" spans="2:5" ht="60">
      <c r="B18" s="115" t="s">
        <v>136</v>
      </c>
      <c r="C18" s="115" t="s">
        <v>137</v>
      </c>
      <c r="D18" s="115" t="s">
        <v>858</v>
      </c>
      <c r="E18" s="115" t="s">
        <v>859</v>
      </c>
    </row>
    <row r="19" spans="2:5" ht="45">
      <c r="B19" s="115" t="s">
        <v>769</v>
      </c>
      <c r="C19" s="115" t="s">
        <v>139</v>
      </c>
      <c r="D19" s="115" t="s">
        <v>858</v>
      </c>
      <c r="E19" s="115" t="s">
        <v>859</v>
      </c>
    </row>
    <row r="20" spans="2:5" ht="45">
      <c r="B20" s="115" t="s">
        <v>871</v>
      </c>
      <c r="C20" s="115" t="s">
        <v>872</v>
      </c>
      <c r="D20" s="115" t="s">
        <v>858</v>
      </c>
      <c r="E20" s="115" t="s">
        <v>859</v>
      </c>
    </row>
    <row r="21" spans="2:5" ht="45">
      <c r="B21" s="115" t="s">
        <v>20</v>
      </c>
      <c r="C21" s="115" t="s">
        <v>142</v>
      </c>
      <c r="D21" s="115" t="s">
        <v>858</v>
      </c>
      <c r="E21" s="115" t="s">
        <v>859</v>
      </c>
    </row>
    <row r="22" spans="2:5" ht="45">
      <c r="B22" s="115" t="s">
        <v>145</v>
      </c>
      <c r="C22" s="115" t="s">
        <v>873</v>
      </c>
      <c r="D22" s="115" t="s">
        <v>858</v>
      </c>
      <c r="E22" s="115" t="s">
        <v>859</v>
      </c>
    </row>
    <row r="23" spans="2:5" ht="75">
      <c r="B23" s="115" t="s">
        <v>147</v>
      </c>
      <c r="C23" s="115" t="s">
        <v>874</v>
      </c>
      <c r="D23" s="115" t="s">
        <v>858</v>
      </c>
      <c r="E23" s="115" t="s">
        <v>859</v>
      </c>
    </row>
    <row r="24" spans="2:5" ht="45">
      <c r="B24" s="115" t="s">
        <v>150</v>
      </c>
      <c r="C24" s="115" t="s">
        <v>151</v>
      </c>
      <c r="D24" s="115" t="s">
        <v>858</v>
      </c>
      <c r="E24" s="115" t="s">
        <v>859</v>
      </c>
    </row>
    <row r="25" spans="2:5" ht="60">
      <c r="B25" s="115" t="s">
        <v>875</v>
      </c>
      <c r="C25" s="115" t="s">
        <v>876</v>
      </c>
      <c r="D25" s="115" t="s">
        <v>858</v>
      </c>
      <c r="E25" s="115" t="s">
        <v>859</v>
      </c>
    </row>
    <row r="26" spans="2:5" ht="45">
      <c r="B26" s="115" t="s">
        <v>154</v>
      </c>
      <c r="C26" s="115" t="s">
        <v>877</v>
      </c>
      <c r="D26" s="115" t="s">
        <v>858</v>
      </c>
      <c r="E26" s="115" t="s">
        <v>859</v>
      </c>
    </row>
    <row r="27" spans="2:5" ht="45">
      <c r="B27" s="115" t="s">
        <v>765</v>
      </c>
      <c r="C27" s="115" t="s">
        <v>878</v>
      </c>
      <c r="D27" s="115" t="s">
        <v>858</v>
      </c>
      <c r="E27" s="115" t="s">
        <v>859</v>
      </c>
    </row>
    <row r="28" spans="2:5" ht="75">
      <c r="B28" s="115" t="s">
        <v>879</v>
      </c>
      <c r="C28" s="115" t="s">
        <v>161</v>
      </c>
      <c r="D28" s="115" t="s">
        <v>858</v>
      </c>
      <c r="E28" s="115" t="s">
        <v>859</v>
      </c>
    </row>
    <row r="29" spans="2:5" ht="45">
      <c r="B29" s="115" t="s">
        <v>880</v>
      </c>
      <c r="C29" s="115" t="s">
        <v>881</v>
      </c>
      <c r="D29" s="115" t="s">
        <v>858</v>
      </c>
      <c r="E29" s="115" t="s">
        <v>859</v>
      </c>
    </row>
    <row r="30" spans="2:5" ht="45">
      <c r="B30" s="115" t="s">
        <v>163</v>
      </c>
      <c r="C30" s="115" t="s">
        <v>882</v>
      </c>
      <c r="D30" s="115" t="s">
        <v>858</v>
      </c>
      <c r="E30" s="115" t="s">
        <v>859</v>
      </c>
    </row>
    <row r="31" spans="2:5" ht="45">
      <c r="B31" s="115" t="s">
        <v>165</v>
      </c>
      <c r="C31" s="115" t="s">
        <v>883</v>
      </c>
      <c r="D31" s="115" t="s">
        <v>858</v>
      </c>
      <c r="E31" s="115" t="s">
        <v>859</v>
      </c>
    </row>
    <row r="32" spans="2:5" ht="45">
      <c r="B32" s="115" t="s">
        <v>83</v>
      </c>
      <c r="C32" s="115" t="s">
        <v>139</v>
      </c>
      <c r="D32" s="115" t="s">
        <v>858</v>
      </c>
      <c r="E32" s="115" t="s">
        <v>859</v>
      </c>
    </row>
    <row r="33" spans="2:5" ht="90">
      <c r="B33" s="115" t="s">
        <v>169</v>
      </c>
      <c r="C33" s="115" t="s">
        <v>884</v>
      </c>
      <c r="D33" s="115" t="s">
        <v>858</v>
      </c>
      <c r="E33" s="115" t="s">
        <v>859</v>
      </c>
    </row>
    <row r="34" spans="2:5" ht="60">
      <c r="B34" s="115" t="s">
        <v>172</v>
      </c>
      <c r="C34" s="115" t="s">
        <v>885</v>
      </c>
      <c r="D34" s="115" t="s">
        <v>858</v>
      </c>
      <c r="E34" s="115" t="s">
        <v>859</v>
      </c>
    </row>
    <row r="35" spans="2:5" ht="45">
      <c r="B35" s="115" t="s">
        <v>886</v>
      </c>
      <c r="C35" s="115" t="s">
        <v>887</v>
      </c>
      <c r="D35" s="115" t="s">
        <v>858</v>
      </c>
      <c r="E35" s="115" t="s">
        <v>859</v>
      </c>
    </row>
    <row r="36" spans="2:5" ht="60">
      <c r="B36" s="115" t="s">
        <v>888</v>
      </c>
      <c r="C36" s="115" t="s">
        <v>889</v>
      </c>
      <c r="D36" s="115" t="s">
        <v>858</v>
      </c>
      <c r="E36" s="115" t="s">
        <v>859</v>
      </c>
    </row>
    <row r="37" spans="2:5" ht="45">
      <c r="B37" s="115" t="s">
        <v>175</v>
      </c>
      <c r="C37" s="115" t="s">
        <v>890</v>
      </c>
      <c r="D37" s="115" t="s">
        <v>858</v>
      </c>
      <c r="E37" s="115" t="s">
        <v>859</v>
      </c>
    </row>
    <row r="38" spans="2:5" ht="45">
      <c r="B38" s="115" t="s">
        <v>178</v>
      </c>
      <c r="C38" s="115" t="s">
        <v>891</v>
      </c>
      <c r="D38" s="115" t="s">
        <v>858</v>
      </c>
      <c r="E38" s="115" t="s">
        <v>859</v>
      </c>
    </row>
    <row r="39" spans="2:5" ht="45">
      <c r="B39" s="115" t="s">
        <v>892</v>
      </c>
      <c r="C39" s="115" t="s">
        <v>893</v>
      </c>
      <c r="D39" s="115" t="s">
        <v>858</v>
      </c>
      <c r="E39" s="115" t="s">
        <v>859</v>
      </c>
    </row>
    <row r="40" spans="2:5" ht="45">
      <c r="B40" s="115" t="s">
        <v>895</v>
      </c>
      <c r="C40" s="115" t="s">
        <v>896</v>
      </c>
      <c r="D40" s="115" t="s">
        <v>858</v>
      </c>
      <c r="E40" s="115" t="s">
        <v>859</v>
      </c>
    </row>
    <row r="41" spans="2:5" ht="45">
      <c r="B41" s="115" t="s">
        <v>181</v>
      </c>
      <c r="C41" s="115" t="s">
        <v>887</v>
      </c>
      <c r="D41" s="115" t="s">
        <v>858</v>
      </c>
      <c r="E41" s="115" t="s">
        <v>859</v>
      </c>
    </row>
    <row r="42" spans="2:5" ht="45">
      <c r="B42" s="115" t="s">
        <v>897</v>
      </c>
      <c r="C42" s="115" t="s">
        <v>898</v>
      </c>
      <c r="D42" s="115" t="s">
        <v>858</v>
      </c>
      <c r="E42" s="115" t="s">
        <v>859</v>
      </c>
    </row>
    <row r="43" spans="2:5" ht="45">
      <c r="B43" s="115" t="s">
        <v>899</v>
      </c>
      <c r="C43" s="115" t="s">
        <v>900</v>
      </c>
      <c r="D43" s="115" t="s">
        <v>858</v>
      </c>
      <c r="E43" s="115" t="s">
        <v>859</v>
      </c>
    </row>
    <row r="44" spans="2:5" ht="45">
      <c r="B44" s="115" t="s">
        <v>901</v>
      </c>
      <c r="C44" s="115" t="s">
        <v>139</v>
      </c>
      <c r="D44" s="115" t="s">
        <v>858</v>
      </c>
      <c r="E44" s="115" t="s">
        <v>859</v>
      </c>
    </row>
    <row r="45" spans="2:5" ht="45">
      <c r="B45" s="115" t="s">
        <v>902</v>
      </c>
      <c r="C45" s="115" t="s">
        <v>903</v>
      </c>
      <c r="D45" s="115" t="s">
        <v>858</v>
      </c>
      <c r="E45" s="115" t="s">
        <v>859</v>
      </c>
    </row>
    <row r="46" spans="2:5" ht="45">
      <c r="B46" s="115" t="s">
        <v>187</v>
      </c>
      <c r="C46" s="115" t="s">
        <v>904</v>
      </c>
      <c r="D46" s="115" t="s">
        <v>858</v>
      </c>
      <c r="E46" s="115" t="s">
        <v>859</v>
      </c>
    </row>
    <row r="47" spans="2:5" ht="45">
      <c r="B47" s="115" t="s">
        <v>190</v>
      </c>
      <c r="C47" s="115" t="s">
        <v>905</v>
      </c>
      <c r="D47" s="115" t="s">
        <v>858</v>
      </c>
      <c r="E47" s="115" t="s">
        <v>859</v>
      </c>
    </row>
    <row r="48" spans="2:5" ht="60">
      <c r="B48" s="115" t="s">
        <v>906</v>
      </c>
      <c r="C48" s="115" t="s">
        <v>907</v>
      </c>
      <c r="D48" s="115" t="s">
        <v>858</v>
      </c>
      <c r="E48" s="115" t="s">
        <v>859</v>
      </c>
    </row>
    <row r="49" spans="2:5" ht="45">
      <c r="B49" s="115" t="s">
        <v>908</v>
      </c>
      <c r="C49" s="115" t="s">
        <v>909</v>
      </c>
      <c r="D49" s="115" t="s">
        <v>858</v>
      </c>
      <c r="E49" s="115" t="s">
        <v>859</v>
      </c>
    </row>
    <row r="50" spans="2:5" ht="45">
      <c r="B50" s="115" t="s">
        <v>910</v>
      </c>
      <c r="C50" s="115" t="s">
        <v>911</v>
      </c>
      <c r="D50" s="115" t="s">
        <v>858</v>
      </c>
      <c r="E50" s="115" t="s">
        <v>859</v>
      </c>
    </row>
    <row r="51" spans="2:5" ht="45">
      <c r="B51" s="115" t="s">
        <v>199</v>
      </c>
      <c r="C51" s="115" t="s">
        <v>912</v>
      </c>
      <c r="D51" s="115" t="s">
        <v>858</v>
      </c>
      <c r="E51" s="115" t="s">
        <v>859</v>
      </c>
    </row>
    <row r="52" spans="2:5" ht="45">
      <c r="B52" s="115" t="s">
        <v>913</v>
      </c>
      <c r="C52" s="115" t="s">
        <v>914</v>
      </c>
      <c r="D52" s="115" t="s">
        <v>858</v>
      </c>
      <c r="E52" s="115" t="s">
        <v>859</v>
      </c>
    </row>
    <row r="53" spans="2:5" ht="45">
      <c r="B53" s="115" t="s">
        <v>202</v>
      </c>
      <c r="C53" s="115" t="s">
        <v>915</v>
      </c>
      <c r="D53" s="115" t="s">
        <v>858</v>
      </c>
      <c r="E53" s="115" t="s">
        <v>859</v>
      </c>
    </row>
    <row r="54" spans="2:5" ht="60">
      <c r="B54" s="115" t="s">
        <v>205</v>
      </c>
      <c r="C54" s="115" t="s">
        <v>1062</v>
      </c>
      <c r="D54" s="115" t="s">
        <v>858</v>
      </c>
      <c r="E54" s="115" t="s">
        <v>859</v>
      </c>
    </row>
    <row r="55" spans="2:5" ht="45">
      <c r="B55" s="115" t="s">
        <v>208</v>
      </c>
      <c r="C55" s="115" t="s">
        <v>108</v>
      </c>
      <c r="D55" s="115" t="s">
        <v>858</v>
      </c>
      <c r="E55" s="115" t="s">
        <v>859</v>
      </c>
    </row>
    <row r="56" spans="2:5" ht="45">
      <c r="B56" s="115" t="s">
        <v>918</v>
      </c>
      <c r="C56" s="115" t="s">
        <v>919</v>
      </c>
      <c r="D56" s="115" t="s">
        <v>858</v>
      </c>
      <c r="E56" s="115" t="s">
        <v>859</v>
      </c>
    </row>
    <row r="57" spans="2:5" ht="45">
      <c r="B57" s="115" t="s">
        <v>214</v>
      </c>
      <c r="C57" s="115" t="s">
        <v>920</v>
      </c>
      <c r="D57" s="115" t="s">
        <v>858</v>
      </c>
      <c r="E57" s="115" t="s">
        <v>859</v>
      </c>
    </row>
    <row r="58" spans="2:5" ht="45">
      <c r="B58" s="115" t="s">
        <v>216</v>
      </c>
      <c r="C58" s="115" t="s">
        <v>921</v>
      </c>
      <c r="D58" s="115" t="s">
        <v>858</v>
      </c>
      <c r="E58" s="115" t="s">
        <v>859</v>
      </c>
    </row>
    <row r="59" spans="2:5" ht="45">
      <c r="B59" s="115" t="s">
        <v>922</v>
      </c>
      <c r="C59" s="115" t="s">
        <v>923</v>
      </c>
      <c r="D59" s="115" t="s">
        <v>858</v>
      </c>
      <c r="E59" s="115" t="s">
        <v>859</v>
      </c>
    </row>
    <row r="60" spans="2:5" ht="45">
      <c r="B60" s="115" t="s">
        <v>223</v>
      </c>
      <c r="C60" s="115" t="s">
        <v>924</v>
      </c>
      <c r="D60" s="115" t="s">
        <v>858</v>
      </c>
      <c r="E60" s="115" t="s">
        <v>859</v>
      </c>
    </row>
    <row r="61" spans="2:5" ht="45">
      <c r="B61" s="115" t="s">
        <v>226</v>
      </c>
      <c r="C61" s="115" t="s">
        <v>925</v>
      </c>
      <c r="D61" s="115" t="s">
        <v>858</v>
      </c>
      <c r="E61" s="115" t="s">
        <v>859</v>
      </c>
    </row>
    <row r="62" spans="2:5" ht="45">
      <c r="B62" s="115" t="s">
        <v>229</v>
      </c>
      <c r="C62" s="115" t="s">
        <v>926</v>
      </c>
      <c r="D62" s="115" t="s">
        <v>858</v>
      </c>
      <c r="E62" s="115" t="s">
        <v>859</v>
      </c>
    </row>
    <row r="63" spans="2:5" ht="60">
      <c r="B63" s="115" t="s">
        <v>232</v>
      </c>
      <c r="C63" s="115" t="s">
        <v>927</v>
      </c>
      <c r="D63" s="115" t="s">
        <v>858</v>
      </c>
      <c r="E63" s="115" t="s">
        <v>859</v>
      </c>
    </row>
    <row r="64" spans="2:5" ht="60">
      <c r="B64" s="115" t="s">
        <v>235</v>
      </c>
      <c r="C64" s="115" t="s">
        <v>928</v>
      </c>
      <c r="D64" s="115" t="s">
        <v>858</v>
      </c>
      <c r="E64" s="115" t="s">
        <v>859</v>
      </c>
    </row>
    <row r="65" spans="1:5" ht="60">
      <c r="B65" s="115" t="s">
        <v>929</v>
      </c>
      <c r="C65" s="115" t="s">
        <v>930</v>
      </c>
      <c r="D65" s="115" t="s">
        <v>858</v>
      </c>
      <c r="E65" s="115" t="s">
        <v>859</v>
      </c>
    </row>
    <row r="66" spans="1:5" ht="30">
      <c r="A66" s="113">
        <v>2</v>
      </c>
      <c r="B66" s="114" t="s">
        <v>32</v>
      </c>
      <c r="C66" s="114" t="s">
        <v>847</v>
      </c>
      <c r="D66" s="114" t="s">
        <v>841</v>
      </c>
      <c r="E66" s="114" t="s">
        <v>848</v>
      </c>
    </row>
    <row r="67" spans="1:5" s="116" customFormat="1" ht="30">
      <c r="B67" s="259" t="s">
        <v>38</v>
      </c>
      <c r="C67" s="259" t="s">
        <v>272</v>
      </c>
      <c r="D67" s="79" t="s">
        <v>270</v>
      </c>
      <c r="E67" s="79" t="s">
        <v>832</v>
      </c>
    </row>
    <row r="68" spans="1:5" s="116" customFormat="1" ht="45">
      <c r="B68" s="259"/>
      <c r="C68" s="259"/>
      <c r="D68" s="79" t="s">
        <v>834</v>
      </c>
      <c r="E68" s="79" t="s">
        <v>835</v>
      </c>
    </row>
    <row r="69" spans="1:5" s="116" customFormat="1" ht="45">
      <c r="B69" s="259"/>
      <c r="C69" s="259"/>
      <c r="D69" s="79" t="s">
        <v>836</v>
      </c>
      <c r="E69" s="79" t="s">
        <v>837</v>
      </c>
    </row>
    <row r="70" spans="1:5" ht="30">
      <c r="B70" s="79" t="s">
        <v>18</v>
      </c>
      <c r="C70" s="79" t="s">
        <v>456</v>
      </c>
      <c r="D70" s="79" t="s">
        <v>270</v>
      </c>
      <c r="E70" s="79" t="s">
        <v>832</v>
      </c>
    </row>
    <row r="71" spans="1:5" ht="45">
      <c r="B71" s="79" t="s">
        <v>25</v>
      </c>
      <c r="C71" s="79" t="s">
        <v>833</v>
      </c>
      <c r="D71" s="79" t="s">
        <v>834</v>
      </c>
      <c r="E71" s="79" t="s">
        <v>835</v>
      </c>
    </row>
    <row r="72" spans="1:5" ht="60">
      <c r="B72" s="79" t="s">
        <v>252</v>
      </c>
      <c r="C72" s="79" t="s">
        <v>458</v>
      </c>
      <c r="D72" s="79" t="s">
        <v>836</v>
      </c>
      <c r="E72" s="79" t="s">
        <v>837</v>
      </c>
    </row>
    <row r="73" spans="1:5" s="116" customFormat="1" ht="34.5" customHeight="1">
      <c r="B73" s="259" t="s">
        <v>58</v>
      </c>
      <c r="C73" s="259" t="s">
        <v>849</v>
      </c>
      <c r="D73" s="117" t="s">
        <v>270</v>
      </c>
      <c r="E73" s="117" t="s">
        <v>832</v>
      </c>
    </row>
    <row r="74" spans="1:5" s="116" customFormat="1" ht="30">
      <c r="B74" s="259"/>
      <c r="C74" s="259"/>
      <c r="D74" s="117" t="s">
        <v>841</v>
      </c>
      <c r="E74" s="117" t="s">
        <v>842</v>
      </c>
    </row>
    <row r="75" spans="1:5" ht="30">
      <c r="B75" s="79" t="s">
        <v>20</v>
      </c>
      <c r="C75" s="117" t="s">
        <v>838</v>
      </c>
      <c r="D75" s="118"/>
      <c r="E75" s="117"/>
    </row>
    <row r="76" spans="1:5" ht="45">
      <c r="B76" s="79" t="s">
        <v>21</v>
      </c>
      <c r="C76" s="115" t="s">
        <v>285</v>
      </c>
      <c r="D76" s="117" t="s">
        <v>270</v>
      </c>
      <c r="E76" s="117" t="s">
        <v>832</v>
      </c>
    </row>
    <row r="77" spans="1:5" ht="30">
      <c r="B77" s="79" t="s">
        <v>839</v>
      </c>
      <c r="C77" s="79" t="s">
        <v>840</v>
      </c>
      <c r="D77" s="117" t="s">
        <v>841</v>
      </c>
      <c r="E77" s="117" t="s">
        <v>842</v>
      </c>
    </row>
    <row r="78" spans="1:5" ht="45">
      <c r="B78" s="79" t="s">
        <v>843</v>
      </c>
      <c r="C78" s="79" t="s">
        <v>844</v>
      </c>
      <c r="D78" s="117" t="s">
        <v>841</v>
      </c>
      <c r="E78" s="117" t="s">
        <v>842</v>
      </c>
    </row>
    <row r="79" spans="1:5" ht="45">
      <c r="B79" s="79" t="s">
        <v>845</v>
      </c>
      <c r="C79" s="117" t="s">
        <v>846</v>
      </c>
      <c r="D79" s="117" t="s">
        <v>841</v>
      </c>
      <c r="E79" s="117" t="s">
        <v>842</v>
      </c>
    </row>
    <row r="80" spans="1:5" s="116" customFormat="1" ht="72" customHeight="1">
      <c r="A80" s="119">
        <v>3</v>
      </c>
      <c r="B80" s="103" t="s">
        <v>14</v>
      </c>
      <c r="C80" s="103" t="s">
        <v>943</v>
      </c>
      <c r="D80" s="104" t="s">
        <v>944</v>
      </c>
      <c r="E80" s="104" t="s">
        <v>945</v>
      </c>
    </row>
    <row r="81" spans="1:5" ht="75" customHeight="1">
      <c r="B81" s="257" t="s">
        <v>17</v>
      </c>
      <c r="C81" s="257" t="s">
        <v>23</v>
      </c>
      <c r="D81" s="120" t="s">
        <v>946</v>
      </c>
      <c r="E81" s="120" t="s">
        <v>947</v>
      </c>
    </row>
    <row r="82" spans="1:5" ht="62.25" customHeight="1">
      <c r="B82" s="257"/>
      <c r="C82" s="257"/>
      <c r="D82" s="120" t="s">
        <v>944</v>
      </c>
      <c r="E82" s="120" t="s">
        <v>945</v>
      </c>
    </row>
    <row r="83" spans="1:5" ht="36" customHeight="1">
      <c r="B83" s="257"/>
      <c r="C83" s="257"/>
      <c r="D83" s="117" t="s">
        <v>270</v>
      </c>
      <c r="E83" s="117" t="s">
        <v>832</v>
      </c>
    </row>
    <row r="84" spans="1:5" ht="63.75" customHeight="1">
      <c r="B84" s="111" t="s">
        <v>18</v>
      </c>
      <c r="C84" s="120" t="s">
        <v>289</v>
      </c>
      <c r="D84" s="120" t="s">
        <v>946</v>
      </c>
      <c r="E84" s="120" t="s">
        <v>947</v>
      </c>
    </row>
    <row r="85" spans="1:5" ht="63.75" customHeight="1">
      <c r="B85" s="257" t="s">
        <v>25</v>
      </c>
      <c r="C85" s="258" t="s">
        <v>24</v>
      </c>
      <c r="D85" s="120" t="s">
        <v>944</v>
      </c>
      <c r="E85" s="120" t="s">
        <v>945</v>
      </c>
    </row>
    <row r="86" spans="1:5" ht="30">
      <c r="B86" s="257"/>
      <c r="C86" s="258"/>
      <c r="D86" s="117" t="s">
        <v>270</v>
      </c>
      <c r="E86" s="117" t="s">
        <v>832</v>
      </c>
    </row>
    <row r="87" spans="1:5" ht="42.75" customHeight="1">
      <c r="B87" s="111" t="s">
        <v>948</v>
      </c>
      <c r="C87" s="111" t="s">
        <v>26</v>
      </c>
      <c r="D87" s="111" t="s">
        <v>949</v>
      </c>
      <c r="E87" s="120" t="s">
        <v>950</v>
      </c>
    </row>
    <row r="88" spans="1:5" ht="45">
      <c r="B88" s="111" t="s">
        <v>20</v>
      </c>
      <c r="C88" s="120" t="s">
        <v>27</v>
      </c>
      <c r="D88" s="111" t="s">
        <v>949</v>
      </c>
      <c r="E88" s="120" t="s">
        <v>950</v>
      </c>
    </row>
    <row r="89" spans="1:5" ht="45">
      <c r="B89" s="111" t="s">
        <v>28</v>
      </c>
      <c r="C89" s="120" t="s">
        <v>951</v>
      </c>
      <c r="D89" s="111" t="s">
        <v>949</v>
      </c>
      <c r="E89" s="120" t="s">
        <v>950</v>
      </c>
    </row>
    <row r="90" spans="1:5" ht="60">
      <c r="A90" s="113">
        <v>4</v>
      </c>
      <c r="B90" s="114" t="s">
        <v>14</v>
      </c>
      <c r="C90" s="114" t="s">
        <v>1133</v>
      </c>
      <c r="D90" s="114" t="s">
        <v>1148</v>
      </c>
      <c r="E90" s="114" t="s">
        <v>1149</v>
      </c>
    </row>
    <row r="91" spans="1:5" ht="42.75" customHeight="1">
      <c r="B91" s="255" t="s">
        <v>38</v>
      </c>
      <c r="C91" s="255" t="s">
        <v>1123</v>
      </c>
      <c r="D91" s="79" t="s">
        <v>858</v>
      </c>
      <c r="E91" s="79" t="s">
        <v>1330</v>
      </c>
    </row>
    <row r="92" spans="1:5" ht="69.75" customHeight="1">
      <c r="B92" s="255"/>
      <c r="C92" s="255"/>
      <c r="D92" s="79" t="s">
        <v>1150</v>
      </c>
      <c r="E92" s="79" t="s">
        <v>1151</v>
      </c>
    </row>
    <row r="93" spans="1:5" ht="63.75" customHeight="1">
      <c r="B93" s="121" t="s">
        <v>18</v>
      </c>
      <c r="C93" s="79" t="s">
        <v>1134</v>
      </c>
      <c r="D93" s="79" t="s">
        <v>1154</v>
      </c>
      <c r="E93" s="79" t="s">
        <v>1153</v>
      </c>
    </row>
    <row r="94" spans="1:5" ht="48" customHeight="1">
      <c r="B94" s="79" t="s">
        <v>1157</v>
      </c>
      <c r="C94" s="79" t="s">
        <v>1158</v>
      </c>
      <c r="D94" s="79" t="s">
        <v>1154</v>
      </c>
      <c r="E94" s="79" t="s">
        <v>1153</v>
      </c>
    </row>
    <row r="95" spans="1:5" ht="90">
      <c r="B95" s="79" t="s">
        <v>1159</v>
      </c>
      <c r="C95" s="79" t="s">
        <v>1160</v>
      </c>
      <c r="D95" s="79" t="s">
        <v>1154</v>
      </c>
      <c r="E95" s="79" t="s">
        <v>1153</v>
      </c>
    </row>
    <row r="96" spans="1:5" ht="45">
      <c r="B96" s="79" t="s">
        <v>1161</v>
      </c>
      <c r="C96" s="79" t="s">
        <v>1162</v>
      </c>
      <c r="D96" s="79" t="s">
        <v>1165</v>
      </c>
      <c r="E96" s="79" t="s">
        <v>1153</v>
      </c>
    </row>
    <row r="97" spans="2:5" ht="60">
      <c r="B97" s="79" t="s">
        <v>1163</v>
      </c>
      <c r="C97" s="79" t="s">
        <v>1164</v>
      </c>
      <c r="D97" s="79" t="s">
        <v>1156</v>
      </c>
      <c r="E97" s="79" t="s">
        <v>1151</v>
      </c>
    </row>
    <row r="98" spans="2:5" ht="60">
      <c r="B98" s="121" t="s">
        <v>25</v>
      </c>
      <c r="C98" s="79" t="s">
        <v>1155</v>
      </c>
      <c r="D98" s="79" t="s">
        <v>1156</v>
      </c>
      <c r="E98" s="79" t="s">
        <v>1151</v>
      </c>
    </row>
    <row r="99" spans="2:5" ht="61.5" customHeight="1">
      <c r="B99" s="79" t="s">
        <v>1166</v>
      </c>
      <c r="C99" s="79" t="s">
        <v>1167</v>
      </c>
      <c r="D99" s="79" t="s">
        <v>1331</v>
      </c>
      <c r="E99" s="79" t="s">
        <v>1168</v>
      </c>
    </row>
    <row r="100" spans="2:5" ht="45.75" customHeight="1">
      <c r="B100" s="79" t="s">
        <v>1169</v>
      </c>
      <c r="C100" s="79" t="s">
        <v>1170</v>
      </c>
      <c r="D100" s="79" t="s">
        <v>1165</v>
      </c>
      <c r="E100" s="79" t="s">
        <v>1153</v>
      </c>
    </row>
    <row r="101" spans="2:5" ht="45">
      <c r="B101" s="79" t="s">
        <v>1171</v>
      </c>
      <c r="C101" s="79" t="s">
        <v>1162</v>
      </c>
      <c r="D101" s="79" t="s">
        <v>1165</v>
      </c>
      <c r="E101" s="79" t="s">
        <v>1153</v>
      </c>
    </row>
    <row r="102" spans="2:5" ht="60">
      <c r="B102" s="79" t="s">
        <v>1172</v>
      </c>
      <c r="C102" s="79" t="s">
        <v>1173</v>
      </c>
      <c r="D102" s="79" t="s">
        <v>1165</v>
      </c>
      <c r="E102" s="79" t="s">
        <v>1151</v>
      </c>
    </row>
    <row r="103" spans="2:5" ht="45">
      <c r="B103" s="79" t="s">
        <v>1174</v>
      </c>
      <c r="C103" s="79" t="s">
        <v>1175</v>
      </c>
      <c r="D103" s="79" t="s">
        <v>1165</v>
      </c>
      <c r="E103" s="79" t="s">
        <v>1153</v>
      </c>
    </row>
    <row r="104" spans="2:5" ht="60">
      <c r="B104" s="79" t="s">
        <v>1176</v>
      </c>
      <c r="C104" s="79" t="s">
        <v>1177</v>
      </c>
      <c r="D104" s="79" t="s">
        <v>1152</v>
      </c>
      <c r="E104" s="79" t="s">
        <v>1153</v>
      </c>
    </row>
    <row r="105" spans="2:5" ht="60">
      <c r="B105" s="79" t="s">
        <v>1178</v>
      </c>
      <c r="C105" s="79" t="s">
        <v>1179</v>
      </c>
      <c r="D105" s="79" t="s">
        <v>1165</v>
      </c>
      <c r="E105" s="79" t="s">
        <v>1153</v>
      </c>
    </row>
    <row r="106" spans="2:5" ht="60">
      <c r="B106" s="79" t="s">
        <v>1180</v>
      </c>
      <c r="C106" s="79" t="s">
        <v>1181</v>
      </c>
      <c r="D106" s="79" t="s">
        <v>1152</v>
      </c>
      <c r="E106" s="79" t="s">
        <v>1153</v>
      </c>
    </row>
    <row r="107" spans="2:5" ht="75">
      <c r="B107" s="79" t="s">
        <v>1182</v>
      </c>
      <c r="C107" s="79" t="s">
        <v>1183</v>
      </c>
      <c r="D107" s="79" t="s">
        <v>1184</v>
      </c>
      <c r="E107" s="79" t="s">
        <v>1151</v>
      </c>
    </row>
    <row r="108" spans="2:5" ht="45">
      <c r="B108" s="255" t="s">
        <v>252</v>
      </c>
      <c r="C108" s="256" t="s">
        <v>1136</v>
      </c>
      <c r="D108" s="79" t="s">
        <v>858</v>
      </c>
      <c r="E108" s="79" t="s">
        <v>859</v>
      </c>
    </row>
    <row r="109" spans="2:5" ht="60">
      <c r="B109" s="255"/>
      <c r="C109" s="256"/>
      <c r="D109" s="79" t="s">
        <v>1154</v>
      </c>
      <c r="E109" s="79" t="s">
        <v>1153</v>
      </c>
    </row>
    <row r="110" spans="2:5" ht="51.75" customHeight="1">
      <c r="B110" s="79" t="s">
        <v>1186</v>
      </c>
      <c r="C110" s="79" t="s">
        <v>1187</v>
      </c>
      <c r="D110" s="79" t="s">
        <v>1185</v>
      </c>
      <c r="E110" s="79" t="s">
        <v>1332</v>
      </c>
    </row>
    <row r="111" spans="2:5" ht="90">
      <c r="B111" s="79" t="s">
        <v>1188</v>
      </c>
      <c r="C111" s="79" t="s">
        <v>1189</v>
      </c>
      <c r="D111" s="79" t="s">
        <v>1185</v>
      </c>
      <c r="E111" s="79" t="s">
        <v>1333</v>
      </c>
    </row>
    <row r="112" spans="2:5" ht="60">
      <c r="B112" s="79" t="s">
        <v>1191</v>
      </c>
      <c r="C112" s="79" t="s">
        <v>1192</v>
      </c>
      <c r="D112" s="79" t="s">
        <v>1190</v>
      </c>
      <c r="E112" s="79" t="s">
        <v>1198</v>
      </c>
    </row>
    <row r="113" spans="2:5" ht="45">
      <c r="B113" s="79" t="s">
        <v>1193</v>
      </c>
      <c r="C113" s="79" t="s">
        <v>1194</v>
      </c>
      <c r="D113" s="79" t="s">
        <v>1190</v>
      </c>
      <c r="E113" s="79" t="s">
        <v>1199</v>
      </c>
    </row>
    <row r="114" spans="2:5" ht="60">
      <c r="B114" s="79" t="s">
        <v>1195</v>
      </c>
      <c r="C114" s="79" t="s">
        <v>1196</v>
      </c>
      <c r="D114" s="79" t="s">
        <v>1185</v>
      </c>
      <c r="E114" s="79" t="s">
        <v>1197</v>
      </c>
    </row>
    <row r="115" spans="2:5" ht="42" customHeight="1">
      <c r="B115" s="255" t="s">
        <v>58</v>
      </c>
      <c r="C115" s="255" t="s">
        <v>1200</v>
      </c>
      <c r="D115" s="79" t="s">
        <v>1209</v>
      </c>
      <c r="E115" s="79" t="s">
        <v>1210</v>
      </c>
    </row>
    <row r="116" spans="2:5" ht="34.5" customHeight="1">
      <c r="B116" s="255"/>
      <c r="C116" s="255"/>
      <c r="D116" s="79" t="s">
        <v>1204</v>
      </c>
      <c r="E116" s="79" t="s">
        <v>1205</v>
      </c>
    </row>
    <row r="117" spans="2:5" ht="34.5" customHeight="1">
      <c r="B117" s="255" t="s">
        <v>20</v>
      </c>
      <c r="C117" s="255" t="s">
        <v>1138</v>
      </c>
      <c r="D117" s="79" t="s">
        <v>1209</v>
      </c>
      <c r="E117" s="79" t="s">
        <v>1210</v>
      </c>
    </row>
    <row r="118" spans="2:5" ht="34.5" customHeight="1">
      <c r="B118" s="255"/>
      <c r="C118" s="255"/>
      <c r="D118" s="79" t="s">
        <v>1204</v>
      </c>
      <c r="E118" s="79" t="s">
        <v>1205</v>
      </c>
    </row>
    <row r="119" spans="2:5" ht="60">
      <c r="B119" s="79" t="s">
        <v>977</v>
      </c>
      <c r="C119" s="79" t="s">
        <v>1201</v>
      </c>
      <c r="D119" s="79" t="s">
        <v>1209</v>
      </c>
      <c r="E119" s="79" t="s">
        <v>1210</v>
      </c>
    </row>
    <row r="120" spans="2:5" ht="45">
      <c r="B120" s="79" t="s">
        <v>1202</v>
      </c>
      <c r="C120" s="79" t="s">
        <v>1203</v>
      </c>
      <c r="D120" s="79" t="s">
        <v>1204</v>
      </c>
      <c r="E120" s="79" t="s">
        <v>1205</v>
      </c>
    </row>
    <row r="121" spans="2:5" ht="75">
      <c r="B121" s="79" t="s">
        <v>1206</v>
      </c>
      <c r="C121" s="79" t="s">
        <v>1207</v>
      </c>
      <c r="D121" s="79" t="s">
        <v>1209</v>
      </c>
      <c r="E121" s="79" t="s">
        <v>1210</v>
      </c>
    </row>
    <row r="122" spans="2:5" ht="51.75" customHeight="1">
      <c r="B122" s="255" t="s">
        <v>28</v>
      </c>
      <c r="C122" s="255" t="s">
        <v>1140</v>
      </c>
      <c r="D122" s="79" t="s">
        <v>1209</v>
      </c>
      <c r="E122" s="79" t="s">
        <v>1210</v>
      </c>
    </row>
    <row r="123" spans="2:5" ht="34.5" customHeight="1">
      <c r="B123" s="255"/>
      <c r="C123" s="255"/>
      <c r="D123" s="79" t="s">
        <v>1204</v>
      </c>
      <c r="E123" s="79" t="s">
        <v>1205</v>
      </c>
    </row>
    <row r="124" spans="2:5" ht="34.5" customHeight="1">
      <c r="B124" s="255"/>
      <c r="C124" s="255"/>
      <c r="D124" s="79" t="s">
        <v>1190</v>
      </c>
      <c r="E124" s="79" t="s">
        <v>1208</v>
      </c>
    </row>
    <row r="125" spans="2:5" ht="30">
      <c r="B125" s="79" t="s">
        <v>1211</v>
      </c>
      <c r="C125" s="79" t="s">
        <v>1212</v>
      </c>
      <c r="D125" s="79" t="s">
        <v>1204</v>
      </c>
      <c r="E125" s="79" t="s">
        <v>1205</v>
      </c>
    </row>
    <row r="126" spans="2:5" ht="30">
      <c r="B126" s="79" t="s">
        <v>1213</v>
      </c>
      <c r="C126" s="79" t="s">
        <v>1214</v>
      </c>
      <c r="D126" s="79" t="s">
        <v>1204</v>
      </c>
      <c r="E126" s="79" t="s">
        <v>1205</v>
      </c>
    </row>
    <row r="127" spans="2:5" ht="45">
      <c r="B127" s="79" t="s">
        <v>1215</v>
      </c>
      <c r="C127" s="79" t="s">
        <v>1216</v>
      </c>
      <c r="D127" s="79" t="s">
        <v>1190</v>
      </c>
      <c r="E127" s="79" t="s">
        <v>1334</v>
      </c>
    </row>
    <row r="128" spans="2:5" ht="45">
      <c r="B128" s="79" t="s">
        <v>1217</v>
      </c>
      <c r="C128" s="79" t="s">
        <v>1218</v>
      </c>
      <c r="D128" s="79" t="s">
        <v>1204</v>
      </c>
      <c r="E128" s="79" t="s">
        <v>1219</v>
      </c>
    </row>
    <row r="129" spans="2:5" ht="60">
      <c r="B129" s="79" t="s">
        <v>1220</v>
      </c>
      <c r="C129" s="79" t="s">
        <v>1221</v>
      </c>
      <c r="D129" s="79" t="s">
        <v>1209</v>
      </c>
      <c r="E129" s="79" t="s">
        <v>1210</v>
      </c>
    </row>
    <row r="130" spans="2:5" ht="48.75" customHeight="1">
      <c r="B130" s="255" t="s">
        <v>29</v>
      </c>
      <c r="C130" s="255" t="s">
        <v>1142</v>
      </c>
      <c r="D130" s="79" t="s">
        <v>1209</v>
      </c>
      <c r="E130" s="79" t="s">
        <v>1210</v>
      </c>
    </row>
    <row r="131" spans="2:5" ht="67.5" customHeight="1">
      <c r="B131" s="255"/>
      <c r="C131" s="255"/>
      <c r="D131" s="79" t="s">
        <v>1190</v>
      </c>
      <c r="E131" s="79" t="s">
        <v>1230</v>
      </c>
    </row>
    <row r="132" spans="2:5" ht="60">
      <c r="B132" s="79" t="s">
        <v>1222</v>
      </c>
      <c r="C132" s="79" t="s">
        <v>1223</v>
      </c>
      <c r="D132" s="79" t="s">
        <v>1190</v>
      </c>
      <c r="E132" s="79" t="s">
        <v>1229</v>
      </c>
    </row>
    <row r="133" spans="2:5" ht="45">
      <c r="B133" s="79" t="s">
        <v>1224</v>
      </c>
      <c r="C133" s="79" t="s">
        <v>1225</v>
      </c>
      <c r="D133" s="79" t="s">
        <v>1190</v>
      </c>
      <c r="E133" s="79" t="s">
        <v>1226</v>
      </c>
    </row>
    <row r="134" spans="2:5" ht="60">
      <c r="B134" s="79" t="s">
        <v>1227</v>
      </c>
      <c r="C134" s="79" t="s">
        <v>1228</v>
      </c>
      <c r="D134" s="79" t="s">
        <v>1209</v>
      </c>
      <c r="E134" s="79" t="s">
        <v>1210</v>
      </c>
    </row>
    <row r="135" spans="2:5" ht="43.5" customHeight="1">
      <c r="B135" s="255" t="s">
        <v>261</v>
      </c>
      <c r="C135" s="255" t="s">
        <v>1129</v>
      </c>
      <c r="D135" s="79" t="s">
        <v>1148</v>
      </c>
      <c r="E135" s="79" t="s">
        <v>1149</v>
      </c>
    </row>
    <row r="136" spans="2:5" ht="75">
      <c r="B136" s="255"/>
      <c r="C136" s="255"/>
      <c r="D136" s="79" t="s">
        <v>1190</v>
      </c>
      <c r="E136" s="79" t="s">
        <v>1231</v>
      </c>
    </row>
    <row r="137" spans="2:5" ht="82.5" customHeight="1">
      <c r="B137" s="255"/>
      <c r="C137" s="255"/>
      <c r="D137" s="79" t="s">
        <v>1232</v>
      </c>
      <c r="E137" s="79" t="s">
        <v>1233</v>
      </c>
    </row>
    <row r="138" spans="2:5" ht="43.5" customHeight="1">
      <c r="B138" s="255" t="s">
        <v>1234</v>
      </c>
      <c r="C138" s="255" t="s">
        <v>1144</v>
      </c>
      <c r="D138" s="79" t="s">
        <v>1148</v>
      </c>
      <c r="E138" s="79" t="s">
        <v>1149</v>
      </c>
    </row>
    <row r="139" spans="2:5" ht="75">
      <c r="B139" s="255"/>
      <c r="C139" s="255"/>
      <c r="D139" s="79" t="s">
        <v>1190</v>
      </c>
      <c r="E139" s="79" t="s">
        <v>1231</v>
      </c>
    </row>
    <row r="140" spans="2:5" ht="68.25" customHeight="1">
      <c r="B140" s="255"/>
      <c r="C140" s="255"/>
      <c r="D140" s="79" t="s">
        <v>1232</v>
      </c>
      <c r="E140" s="79" t="s">
        <v>1233</v>
      </c>
    </row>
    <row r="141" spans="2:5" ht="57" customHeight="1">
      <c r="B141" s="79" t="s">
        <v>1235</v>
      </c>
      <c r="C141" s="79" t="s">
        <v>1236</v>
      </c>
      <c r="D141" s="79" t="s">
        <v>1237</v>
      </c>
      <c r="E141" s="79" t="s">
        <v>1248</v>
      </c>
    </row>
    <row r="142" spans="2:5" ht="62.25" customHeight="1">
      <c r="B142" s="79" t="s">
        <v>1238</v>
      </c>
      <c r="C142" s="79" t="s">
        <v>1239</v>
      </c>
      <c r="D142" s="79" t="s">
        <v>1190</v>
      </c>
      <c r="E142" s="79" t="s">
        <v>1240</v>
      </c>
    </row>
    <row r="143" spans="2:5" ht="77.25" customHeight="1">
      <c r="B143" s="79" t="s">
        <v>1241</v>
      </c>
      <c r="C143" s="79" t="s">
        <v>1242</v>
      </c>
      <c r="D143" s="79" t="s">
        <v>1335</v>
      </c>
      <c r="E143" s="79" t="s">
        <v>1249</v>
      </c>
    </row>
    <row r="144" spans="2:5" ht="105">
      <c r="B144" s="79" t="s">
        <v>1243</v>
      </c>
      <c r="C144" s="79" t="s">
        <v>1244</v>
      </c>
      <c r="D144" s="79" t="s">
        <v>1232</v>
      </c>
      <c r="E144" s="79" t="s">
        <v>1233</v>
      </c>
    </row>
    <row r="145" spans="1:5" ht="75">
      <c r="B145" s="79" t="s">
        <v>1246</v>
      </c>
      <c r="C145" s="79" t="s">
        <v>1247</v>
      </c>
      <c r="D145" s="79" t="s">
        <v>1336</v>
      </c>
      <c r="E145" s="79" t="s">
        <v>1149</v>
      </c>
    </row>
    <row r="146" spans="1:5" ht="43.5" customHeight="1">
      <c r="B146" s="255" t="s">
        <v>892</v>
      </c>
      <c r="C146" s="255" t="s">
        <v>1146</v>
      </c>
      <c r="D146" s="79" t="s">
        <v>1148</v>
      </c>
      <c r="E146" s="79" t="s">
        <v>1337</v>
      </c>
    </row>
    <row r="147" spans="1:5" ht="75">
      <c r="B147" s="255"/>
      <c r="C147" s="255"/>
      <c r="D147" s="79" t="s">
        <v>1190</v>
      </c>
      <c r="E147" s="79" t="s">
        <v>1231</v>
      </c>
    </row>
    <row r="148" spans="1:5" ht="68.25" customHeight="1">
      <c r="B148" s="255"/>
      <c r="C148" s="255"/>
      <c r="D148" s="79" t="s">
        <v>1232</v>
      </c>
      <c r="E148" s="79" t="s">
        <v>1233</v>
      </c>
    </row>
    <row r="149" spans="1:5" ht="90">
      <c r="B149" s="79" t="s">
        <v>1250</v>
      </c>
      <c r="C149" s="79" t="s">
        <v>1251</v>
      </c>
      <c r="D149" s="79" t="s">
        <v>1338</v>
      </c>
      <c r="E149" s="79" t="s">
        <v>1249</v>
      </c>
    </row>
    <row r="150" spans="1:5" ht="60">
      <c r="B150" s="79" t="s">
        <v>1252</v>
      </c>
      <c r="C150" s="79" t="s">
        <v>1253</v>
      </c>
      <c r="D150" s="79" t="s">
        <v>1256</v>
      </c>
      <c r="E150" s="79" t="s">
        <v>1149</v>
      </c>
    </row>
    <row r="151" spans="1:5" ht="84.75" customHeight="1">
      <c r="B151" s="79" t="s">
        <v>1254</v>
      </c>
      <c r="C151" s="79" t="s">
        <v>1255</v>
      </c>
      <c r="D151" s="79" t="s">
        <v>1339</v>
      </c>
      <c r="E151" s="79" t="s">
        <v>1233</v>
      </c>
    </row>
    <row r="152" spans="1:5" ht="61.5" customHeight="1">
      <c r="B152" s="121" t="s">
        <v>894</v>
      </c>
      <c r="C152" s="121" t="s">
        <v>643</v>
      </c>
      <c r="D152" s="122" t="s">
        <v>1340</v>
      </c>
      <c r="E152" s="122" t="s">
        <v>1245</v>
      </c>
    </row>
    <row r="153" spans="1:5" ht="45">
      <c r="A153" s="113">
        <v>5</v>
      </c>
      <c r="B153" s="114" t="s">
        <v>14</v>
      </c>
      <c r="C153" s="114" t="s">
        <v>1304</v>
      </c>
      <c r="D153" s="114" t="s">
        <v>464</v>
      </c>
      <c r="E153" s="114" t="s">
        <v>1305</v>
      </c>
    </row>
    <row r="154" spans="1:5" ht="42.75" customHeight="1">
      <c r="B154" s="255" t="s">
        <v>17</v>
      </c>
      <c r="C154" s="255" t="s">
        <v>295</v>
      </c>
      <c r="D154" s="79" t="s">
        <v>1325</v>
      </c>
      <c r="E154" s="79" t="s">
        <v>1305</v>
      </c>
    </row>
    <row r="155" spans="1:5" ht="69.75" customHeight="1">
      <c r="B155" s="255"/>
      <c r="C155" s="255"/>
      <c r="D155" s="79" t="s">
        <v>1306</v>
      </c>
      <c r="E155" s="79" t="s">
        <v>1307</v>
      </c>
    </row>
    <row r="156" spans="1:5" ht="60">
      <c r="B156" s="79" t="s">
        <v>18</v>
      </c>
      <c r="C156" s="79" t="s">
        <v>297</v>
      </c>
      <c r="D156" s="79" t="s">
        <v>1306</v>
      </c>
      <c r="E156" s="79" t="s">
        <v>1307</v>
      </c>
    </row>
    <row r="157" spans="1:5" ht="60">
      <c r="B157" s="79" t="s">
        <v>25</v>
      </c>
      <c r="C157" s="79" t="s">
        <v>1308</v>
      </c>
      <c r="D157" s="79" t="s">
        <v>1306</v>
      </c>
      <c r="E157" s="79" t="s">
        <v>1307</v>
      </c>
    </row>
    <row r="158" spans="1:5" ht="60">
      <c r="B158" s="79" t="s">
        <v>252</v>
      </c>
      <c r="C158" s="79" t="s">
        <v>139</v>
      </c>
      <c r="D158" s="79" t="s">
        <v>1306</v>
      </c>
      <c r="E158" s="79" t="s">
        <v>1307</v>
      </c>
    </row>
    <row r="159" spans="1:5" ht="60">
      <c r="B159" s="79" t="s">
        <v>42</v>
      </c>
      <c r="C159" s="79" t="s">
        <v>1309</v>
      </c>
      <c r="D159" s="79" t="s">
        <v>1306</v>
      </c>
      <c r="E159" s="79" t="s">
        <v>1307</v>
      </c>
    </row>
    <row r="160" spans="1:5" ht="42.75" customHeight="1">
      <c r="B160" s="255" t="s">
        <v>19</v>
      </c>
      <c r="C160" s="255" t="s">
        <v>302</v>
      </c>
      <c r="D160" s="79" t="s">
        <v>1325</v>
      </c>
      <c r="E160" s="79" t="s">
        <v>1305</v>
      </c>
    </row>
    <row r="161" spans="2:5" ht="69.75" customHeight="1">
      <c r="B161" s="255"/>
      <c r="C161" s="255"/>
      <c r="D161" s="79" t="s">
        <v>1310</v>
      </c>
      <c r="E161" s="79" t="s">
        <v>1326</v>
      </c>
    </row>
    <row r="162" spans="2:5" ht="60">
      <c r="B162" s="79" t="s">
        <v>20</v>
      </c>
      <c r="C162" s="79" t="s">
        <v>1311</v>
      </c>
      <c r="D162" s="79" t="s">
        <v>1310</v>
      </c>
      <c r="E162" s="79" t="s">
        <v>1326</v>
      </c>
    </row>
    <row r="163" spans="2:5" ht="60">
      <c r="B163" s="79" t="s">
        <v>28</v>
      </c>
      <c r="C163" s="79" t="s">
        <v>1261</v>
      </c>
      <c r="D163" s="79" t="s">
        <v>1310</v>
      </c>
      <c r="E163" s="79" t="s">
        <v>1326</v>
      </c>
    </row>
    <row r="164" spans="2:5" ht="42.75" customHeight="1">
      <c r="B164" s="255" t="s">
        <v>261</v>
      </c>
      <c r="C164" s="255" t="s">
        <v>209</v>
      </c>
      <c r="D164" s="79" t="s">
        <v>1325</v>
      </c>
      <c r="E164" s="79" t="s">
        <v>1305</v>
      </c>
    </row>
    <row r="165" spans="2:5" ht="69.75" customHeight="1">
      <c r="B165" s="255"/>
      <c r="C165" s="255"/>
      <c r="D165" s="79" t="s">
        <v>1312</v>
      </c>
      <c r="E165" s="79" t="s">
        <v>1313</v>
      </c>
    </row>
    <row r="166" spans="2:5" ht="45">
      <c r="B166" s="79" t="s">
        <v>100</v>
      </c>
      <c r="C166" s="79" t="s">
        <v>309</v>
      </c>
      <c r="D166" s="79" t="s">
        <v>1314</v>
      </c>
      <c r="E166" s="79" t="s">
        <v>1313</v>
      </c>
    </row>
    <row r="167" spans="2:5" ht="120">
      <c r="B167" s="79" t="s">
        <v>616</v>
      </c>
      <c r="C167" s="79" t="s">
        <v>1315</v>
      </c>
      <c r="D167" s="79" t="s">
        <v>1314</v>
      </c>
      <c r="E167" s="79" t="s">
        <v>1313</v>
      </c>
    </row>
    <row r="168" spans="2:5" ht="29.25" customHeight="1">
      <c r="B168" s="79" t="s">
        <v>831</v>
      </c>
      <c r="C168" s="79" t="s">
        <v>1316</v>
      </c>
      <c r="D168" s="79" t="s">
        <v>1314</v>
      </c>
      <c r="E168" s="79" t="s">
        <v>1313</v>
      </c>
    </row>
    <row r="169" spans="2:5" ht="42.75" customHeight="1">
      <c r="B169" s="255" t="s">
        <v>543</v>
      </c>
      <c r="C169" s="255" t="s">
        <v>1317</v>
      </c>
      <c r="D169" s="79" t="s">
        <v>1325</v>
      </c>
      <c r="E169" s="79" t="s">
        <v>1305</v>
      </c>
    </row>
    <row r="170" spans="2:5" ht="69.75" customHeight="1">
      <c r="B170" s="255"/>
      <c r="C170" s="255"/>
      <c r="D170" s="79" t="s">
        <v>1312</v>
      </c>
      <c r="E170" s="79" t="s">
        <v>1313</v>
      </c>
    </row>
    <row r="171" spans="2:5" ht="75">
      <c r="B171" s="79" t="s">
        <v>319</v>
      </c>
      <c r="C171" s="79" t="s">
        <v>1265</v>
      </c>
      <c r="D171" s="79" t="s">
        <v>1314</v>
      </c>
      <c r="E171" s="79" t="s">
        <v>1313</v>
      </c>
    </row>
    <row r="172" spans="2:5" ht="42.75" customHeight="1">
      <c r="B172" s="255" t="s">
        <v>548</v>
      </c>
      <c r="C172" s="255" t="s">
        <v>322</v>
      </c>
      <c r="D172" s="79" t="s">
        <v>1325</v>
      </c>
      <c r="E172" s="79" t="s">
        <v>1305</v>
      </c>
    </row>
    <row r="173" spans="2:5" ht="69.75" customHeight="1">
      <c r="B173" s="255"/>
      <c r="C173" s="255"/>
      <c r="D173" s="79" t="s">
        <v>1318</v>
      </c>
      <c r="E173" s="79" t="s">
        <v>1319</v>
      </c>
    </row>
    <row r="174" spans="2:5" ht="45">
      <c r="B174" s="79" t="s">
        <v>324</v>
      </c>
      <c r="C174" s="79" t="s">
        <v>1320</v>
      </c>
      <c r="D174" s="79" t="s">
        <v>1318</v>
      </c>
      <c r="E174" s="79" t="s">
        <v>1319</v>
      </c>
    </row>
    <row r="175" spans="2:5" ht="45">
      <c r="B175" s="79" t="s">
        <v>327</v>
      </c>
      <c r="C175" s="79" t="s">
        <v>299</v>
      </c>
      <c r="D175" s="79" t="s">
        <v>1318</v>
      </c>
      <c r="E175" s="79" t="s">
        <v>1319</v>
      </c>
    </row>
    <row r="176" spans="2:5" ht="45">
      <c r="B176" s="79" t="s">
        <v>329</v>
      </c>
      <c r="C176" s="79" t="s">
        <v>330</v>
      </c>
      <c r="D176" s="79" t="s">
        <v>1318</v>
      </c>
      <c r="E176" s="79" t="s">
        <v>1319</v>
      </c>
    </row>
    <row r="177" spans="1:5" ht="42.75" customHeight="1">
      <c r="B177" s="255" t="s">
        <v>1103</v>
      </c>
      <c r="C177" s="255" t="s">
        <v>1321</v>
      </c>
      <c r="D177" s="79" t="s">
        <v>1325</v>
      </c>
      <c r="E177" s="79" t="s">
        <v>1305</v>
      </c>
    </row>
    <row r="178" spans="1:5" ht="69.75" customHeight="1">
      <c r="B178" s="255"/>
      <c r="C178" s="255"/>
      <c r="D178" s="79" t="s">
        <v>1322</v>
      </c>
      <c r="E178" s="79" t="s">
        <v>1313</v>
      </c>
    </row>
    <row r="179" spans="1:5" ht="75">
      <c r="B179" s="79" t="s">
        <v>332</v>
      </c>
      <c r="C179" s="79" t="s">
        <v>333</v>
      </c>
      <c r="D179" s="79" t="s">
        <v>1322</v>
      </c>
      <c r="E179" s="79" t="s">
        <v>1313</v>
      </c>
    </row>
    <row r="180" spans="1:5" ht="75">
      <c r="B180" s="79" t="s">
        <v>335</v>
      </c>
      <c r="C180" s="79" t="s">
        <v>1323</v>
      </c>
      <c r="D180" s="79" t="s">
        <v>1322</v>
      </c>
      <c r="E180" s="79" t="s">
        <v>1313</v>
      </c>
    </row>
    <row r="181" spans="1:5" ht="75">
      <c r="B181" s="79" t="s">
        <v>337</v>
      </c>
      <c r="C181" s="79" t="s">
        <v>1324</v>
      </c>
      <c r="D181" s="79" t="s">
        <v>1322</v>
      </c>
      <c r="E181" s="79" t="s">
        <v>1313</v>
      </c>
    </row>
    <row r="182" spans="1:5" ht="45">
      <c r="A182" s="113">
        <v>6</v>
      </c>
      <c r="B182" s="114" t="s">
        <v>32</v>
      </c>
      <c r="C182" s="114" t="s">
        <v>1348</v>
      </c>
      <c r="D182" s="114" t="s">
        <v>1349</v>
      </c>
      <c r="E182" s="114" t="s">
        <v>1350</v>
      </c>
    </row>
    <row r="183" spans="1:5" s="116" customFormat="1" ht="45">
      <c r="B183" s="123" t="s">
        <v>38</v>
      </c>
      <c r="C183" s="123" t="s">
        <v>1341</v>
      </c>
      <c r="D183" s="124" t="s">
        <v>1349</v>
      </c>
      <c r="E183" s="111" t="s">
        <v>1351</v>
      </c>
    </row>
    <row r="184" spans="1:5" s="116" customFormat="1" ht="45">
      <c r="B184" s="123" t="s">
        <v>18</v>
      </c>
      <c r="C184" s="123" t="s">
        <v>584</v>
      </c>
      <c r="D184" s="124" t="s">
        <v>1349</v>
      </c>
      <c r="E184" s="111" t="s">
        <v>1351</v>
      </c>
    </row>
    <row r="185" spans="1:5" s="116" customFormat="1" ht="45">
      <c r="B185" s="123" t="s">
        <v>25</v>
      </c>
      <c r="C185" s="123" t="s">
        <v>1342</v>
      </c>
      <c r="D185" s="124" t="s">
        <v>1349</v>
      </c>
      <c r="E185" s="111" t="s">
        <v>1351</v>
      </c>
    </row>
    <row r="186" spans="1:5" s="116" customFormat="1" ht="45">
      <c r="B186" s="123" t="s">
        <v>252</v>
      </c>
      <c r="C186" s="123" t="s">
        <v>587</v>
      </c>
      <c r="D186" s="124" t="s">
        <v>1349</v>
      </c>
      <c r="E186" s="111" t="s">
        <v>1351</v>
      </c>
    </row>
    <row r="187" spans="1:5" s="116" customFormat="1" ht="45">
      <c r="B187" s="123" t="s">
        <v>42</v>
      </c>
      <c r="C187" s="123" t="s">
        <v>1352</v>
      </c>
      <c r="D187" s="124" t="s">
        <v>1349</v>
      </c>
      <c r="E187" s="111" t="s">
        <v>1351</v>
      </c>
    </row>
    <row r="188" spans="1:5" s="116" customFormat="1" ht="45">
      <c r="B188" s="123" t="s">
        <v>50</v>
      </c>
      <c r="C188" s="123" t="s">
        <v>1353</v>
      </c>
      <c r="D188" s="124" t="s">
        <v>1349</v>
      </c>
      <c r="E188" s="111" t="s">
        <v>1351</v>
      </c>
    </row>
    <row r="189" spans="1:5" s="116" customFormat="1" ht="45">
      <c r="B189" s="123" t="s">
        <v>253</v>
      </c>
      <c r="C189" s="123" t="s">
        <v>1344</v>
      </c>
      <c r="D189" s="124" t="s">
        <v>1349</v>
      </c>
      <c r="E189" s="111" t="s">
        <v>1351</v>
      </c>
    </row>
    <row r="190" spans="1:5" s="116" customFormat="1" ht="45">
      <c r="B190" s="123" t="s">
        <v>254</v>
      </c>
      <c r="C190" s="123" t="s">
        <v>1354</v>
      </c>
      <c r="D190" s="124" t="s">
        <v>1349</v>
      </c>
      <c r="E190" s="111" t="s">
        <v>1351</v>
      </c>
    </row>
    <row r="191" spans="1:5" s="116" customFormat="1" ht="45">
      <c r="B191" s="123" t="s">
        <v>255</v>
      </c>
      <c r="C191" s="121" t="s">
        <v>593</v>
      </c>
      <c r="D191" s="124" t="s">
        <v>1349</v>
      </c>
      <c r="E191" s="111" t="s">
        <v>1351</v>
      </c>
    </row>
    <row r="192" spans="1:5" s="116" customFormat="1" ht="60">
      <c r="B192" s="123" t="s">
        <v>58</v>
      </c>
      <c r="C192" s="123" t="s">
        <v>1355</v>
      </c>
      <c r="D192" s="124" t="s">
        <v>1356</v>
      </c>
      <c r="E192" s="111" t="s">
        <v>1357</v>
      </c>
    </row>
    <row r="193" spans="1:5" s="116" customFormat="1" ht="60">
      <c r="B193" s="123" t="s">
        <v>20</v>
      </c>
      <c r="C193" s="79" t="s">
        <v>602</v>
      </c>
      <c r="D193" s="124" t="s">
        <v>1356</v>
      </c>
      <c r="E193" s="111" t="s">
        <v>1357</v>
      </c>
    </row>
    <row r="194" spans="1:5" s="116" customFormat="1" ht="60">
      <c r="B194" s="123" t="s">
        <v>97</v>
      </c>
      <c r="C194" s="117" t="s">
        <v>1358</v>
      </c>
      <c r="D194" s="124" t="s">
        <v>1359</v>
      </c>
      <c r="E194" s="111" t="s">
        <v>1360</v>
      </c>
    </row>
    <row r="195" spans="1:5" s="116" customFormat="1" ht="60">
      <c r="B195" s="123" t="s">
        <v>616</v>
      </c>
      <c r="C195" s="117" t="s">
        <v>617</v>
      </c>
      <c r="D195" s="124" t="s">
        <v>1359</v>
      </c>
      <c r="E195" s="111" t="s">
        <v>1360</v>
      </c>
    </row>
    <row r="196" spans="1:5" s="116" customFormat="1" ht="30">
      <c r="B196" s="123" t="s">
        <v>107</v>
      </c>
      <c r="C196" s="123" t="s">
        <v>1347</v>
      </c>
      <c r="D196" s="124" t="s">
        <v>1361</v>
      </c>
      <c r="E196" s="111" t="s">
        <v>1362</v>
      </c>
    </row>
    <row r="197" spans="1:5" s="116" customFormat="1" ht="30">
      <c r="B197" s="123" t="s">
        <v>319</v>
      </c>
      <c r="C197" s="117" t="s">
        <v>622</v>
      </c>
      <c r="D197" s="124" t="s">
        <v>1361</v>
      </c>
      <c r="E197" s="111" t="s">
        <v>1362</v>
      </c>
    </row>
    <row r="198" spans="1:5" ht="33.75" customHeight="1">
      <c r="A198" s="113">
        <v>7</v>
      </c>
      <c r="B198" s="114" t="s">
        <v>32</v>
      </c>
      <c r="C198" s="114" t="s">
        <v>340</v>
      </c>
      <c r="D198" s="114" t="s">
        <v>1409</v>
      </c>
      <c r="E198" s="114" t="s">
        <v>1410</v>
      </c>
    </row>
    <row r="199" spans="1:5" s="125" customFormat="1" ht="60.75" customHeight="1">
      <c r="B199" s="123" t="s">
        <v>17</v>
      </c>
      <c r="C199" s="123" t="s">
        <v>1398</v>
      </c>
      <c r="D199" s="124" t="s">
        <v>1409</v>
      </c>
      <c r="E199" s="111" t="s">
        <v>1410</v>
      </c>
    </row>
    <row r="200" spans="1:5" s="125" customFormat="1" ht="60.75" customHeight="1">
      <c r="B200" s="123" t="s">
        <v>1399</v>
      </c>
      <c r="C200" s="123" t="s">
        <v>1400</v>
      </c>
      <c r="D200" s="124" t="s">
        <v>1409</v>
      </c>
      <c r="E200" s="111" t="s">
        <v>1410</v>
      </c>
    </row>
    <row r="201" spans="1:5" s="125" customFormat="1" ht="78.75" customHeight="1">
      <c r="B201" s="123" t="s">
        <v>19</v>
      </c>
      <c r="C201" s="123" t="s">
        <v>347</v>
      </c>
      <c r="D201" s="124" t="s">
        <v>1409</v>
      </c>
      <c r="E201" s="111" t="s">
        <v>1411</v>
      </c>
    </row>
    <row r="202" spans="1:5" s="125" customFormat="1" ht="77.25" customHeight="1">
      <c r="B202" s="123" t="s">
        <v>1399</v>
      </c>
      <c r="C202" s="123" t="s">
        <v>1401</v>
      </c>
      <c r="D202" s="124" t="s">
        <v>1409</v>
      </c>
      <c r="E202" s="111" t="s">
        <v>1411</v>
      </c>
    </row>
    <row r="203" spans="1:5" s="125" customFormat="1" ht="141" customHeight="1">
      <c r="B203" s="123" t="s">
        <v>1404</v>
      </c>
      <c r="C203" s="123" t="s">
        <v>352</v>
      </c>
      <c r="D203" s="124" t="s">
        <v>1409</v>
      </c>
      <c r="E203" s="111" t="s">
        <v>1411</v>
      </c>
    </row>
    <row r="204" spans="1:5" s="125" customFormat="1" ht="60.75" customHeight="1">
      <c r="B204" s="123" t="s">
        <v>1402</v>
      </c>
      <c r="C204" s="123" t="s">
        <v>350</v>
      </c>
      <c r="D204" s="124" t="s">
        <v>1409</v>
      </c>
      <c r="E204" s="111" t="s">
        <v>1411</v>
      </c>
    </row>
    <row r="205" spans="1:5" s="125" customFormat="1" ht="193.5" customHeight="1">
      <c r="B205" s="123" t="s">
        <v>1403</v>
      </c>
      <c r="C205" s="123" t="s">
        <v>351</v>
      </c>
      <c r="D205" s="124" t="s">
        <v>1409</v>
      </c>
      <c r="E205" s="111" t="s">
        <v>1411</v>
      </c>
    </row>
    <row r="206" spans="1:5" s="125" customFormat="1" ht="244.5" customHeight="1">
      <c r="B206" s="123" t="s">
        <v>1405</v>
      </c>
      <c r="C206" s="123" t="s">
        <v>356</v>
      </c>
      <c r="D206" s="124" t="s">
        <v>1409</v>
      </c>
      <c r="E206" s="111" t="s">
        <v>1411</v>
      </c>
    </row>
    <row r="207" spans="1:5" s="125" customFormat="1" ht="138" customHeight="1">
      <c r="B207" s="123" t="s">
        <v>1406</v>
      </c>
      <c r="C207" s="123" t="s">
        <v>358</v>
      </c>
      <c r="D207" s="124" t="s">
        <v>1409</v>
      </c>
      <c r="E207" s="111" t="s">
        <v>1411</v>
      </c>
    </row>
    <row r="208" spans="1:5" s="125" customFormat="1" ht="60.75" customHeight="1">
      <c r="B208" s="123" t="s">
        <v>1407</v>
      </c>
      <c r="C208" s="123" t="s">
        <v>349</v>
      </c>
      <c r="D208" s="124" t="s">
        <v>1409</v>
      </c>
      <c r="E208" s="111" t="s">
        <v>1411</v>
      </c>
    </row>
    <row r="209" spans="1:5" s="125" customFormat="1" ht="73.5" customHeight="1">
      <c r="B209" s="123" t="s">
        <v>1408</v>
      </c>
      <c r="C209" s="123" t="s">
        <v>361</v>
      </c>
      <c r="D209" s="124" t="s">
        <v>1409</v>
      </c>
      <c r="E209" s="111" t="s">
        <v>1411</v>
      </c>
    </row>
    <row r="210" spans="1:5" s="130" customFormat="1" ht="51.75" customHeight="1">
      <c r="A210" s="126">
        <v>8</v>
      </c>
      <c r="B210" s="127" t="s">
        <v>14</v>
      </c>
      <c r="C210" s="128" t="s">
        <v>1496</v>
      </c>
      <c r="D210" s="129" t="s">
        <v>1501</v>
      </c>
      <c r="E210" s="129" t="s">
        <v>1502</v>
      </c>
    </row>
    <row r="211" spans="1:5" s="130" customFormat="1" ht="64.900000000000006" customHeight="1">
      <c r="B211" s="111" t="s">
        <v>19</v>
      </c>
      <c r="C211" s="120" t="s">
        <v>365</v>
      </c>
      <c r="D211" s="111" t="s">
        <v>1497</v>
      </c>
      <c r="E211" s="120" t="s">
        <v>1498</v>
      </c>
    </row>
    <row r="212" spans="1:5" s="130" customFormat="1" ht="93.6" customHeight="1">
      <c r="B212" s="111" t="s">
        <v>20</v>
      </c>
      <c r="C212" s="120" t="s">
        <v>366</v>
      </c>
      <c r="D212" s="111" t="s">
        <v>1497</v>
      </c>
      <c r="E212" s="120" t="s">
        <v>1498</v>
      </c>
    </row>
    <row r="213" spans="1:5" s="130" customFormat="1" ht="99.2" customHeight="1">
      <c r="B213" s="111" t="s">
        <v>21</v>
      </c>
      <c r="C213" s="120" t="s">
        <v>366</v>
      </c>
      <c r="D213" s="111" t="s">
        <v>1497</v>
      </c>
      <c r="E213" s="120" t="s">
        <v>1498</v>
      </c>
    </row>
    <row r="214" spans="1:5" s="130" customFormat="1" ht="62.1" customHeight="1">
      <c r="B214" s="111" t="s">
        <v>28</v>
      </c>
      <c r="C214" s="120" t="s">
        <v>368</v>
      </c>
      <c r="D214" s="111" t="s">
        <v>1497</v>
      </c>
      <c r="E214" s="120" t="s">
        <v>1498</v>
      </c>
    </row>
    <row r="215" spans="1:5" s="130" customFormat="1" ht="49.15" customHeight="1">
      <c r="B215" s="111" t="s">
        <v>1211</v>
      </c>
      <c r="C215" s="120" t="s">
        <v>770</v>
      </c>
      <c r="D215" s="111" t="s">
        <v>1497</v>
      </c>
      <c r="E215" s="120" t="s">
        <v>1498</v>
      </c>
    </row>
    <row r="216" spans="1:5" s="130" customFormat="1" ht="49.15" customHeight="1">
      <c r="B216" s="111" t="s">
        <v>29</v>
      </c>
      <c r="C216" s="120" t="s">
        <v>770</v>
      </c>
      <c r="D216" s="111" t="s">
        <v>1497</v>
      </c>
      <c r="E216" s="120" t="s">
        <v>1498</v>
      </c>
    </row>
    <row r="217" spans="1:5" s="130" customFormat="1" ht="39.950000000000003" customHeight="1">
      <c r="B217" s="111" t="s">
        <v>1222</v>
      </c>
      <c r="C217" s="120" t="s">
        <v>1503</v>
      </c>
      <c r="D217" s="111" t="s">
        <v>1497</v>
      </c>
      <c r="E217" s="120" t="s">
        <v>1498</v>
      </c>
    </row>
    <row r="218" spans="1:5" s="130" customFormat="1" ht="47.25" customHeight="1">
      <c r="B218" s="111" t="s">
        <v>261</v>
      </c>
      <c r="C218" s="120" t="s">
        <v>370</v>
      </c>
      <c r="D218" s="111" t="s">
        <v>1499</v>
      </c>
      <c r="E218" s="120" t="s">
        <v>1500</v>
      </c>
    </row>
    <row r="219" spans="1:5" s="130" customFormat="1" ht="45.4" customHeight="1">
      <c r="B219" s="111" t="s">
        <v>100</v>
      </c>
      <c r="C219" s="120" t="s">
        <v>371</v>
      </c>
      <c r="D219" s="111" t="s">
        <v>1499</v>
      </c>
      <c r="E219" s="120" t="s">
        <v>1500</v>
      </c>
    </row>
    <row r="220" spans="1:5" s="130" customFormat="1" ht="48.2" customHeight="1">
      <c r="B220" s="111" t="s">
        <v>1235</v>
      </c>
      <c r="C220" s="120" t="s">
        <v>371</v>
      </c>
      <c r="D220" s="111" t="s">
        <v>1499</v>
      </c>
      <c r="E220" s="120" t="s">
        <v>1500</v>
      </c>
    </row>
    <row r="221" spans="1:5" s="130" customFormat="1" ht="33.4" customHeight="1">
      <c r="B221" s="255" t="s">
        <v>543</v>
      </c>
      <c r="C221" s="255" t="s">
        <v>1504</v>
      </c>
      <c r="D221" s="79" t="s">
        <v>1505</v>
      </c>
      <c r="E221" s="79" t="s">
        <v>1725</v>
      </c>
    </row>
    <row r="222" spans="1:5" s="130" customFormat="1" ht="30.75" customHeight="1">
      <c r="B222" s="255"/>
      <c r="C222" s="255"/>
      <c r="D222" s="79" t="s">
        <v>1506</v>
      </c>
      <c r="E222" s="79"/>
    </row>
    <row r="223" spans="1:5" s="130" customFormat="1" ht="30.75" customHeight="1">
      <c r="B223" s="255" t="s">
        <v>319</v>
      </c>
      <c r="C223" s="255" t="s">
        <v>1507</v>
      </c>
      <c r="D223" s="79" t="s">
        <v>1505</v>
      </c>
      <c r="E223" s="79" t="s">
        <v>1725</v>
      </c>
    </row>
    <row r="224" spans="1:5" s="130" customFormat="1" ht="30.75" customHeight="1">
      <c r="B224" s="255"/>
      <c r="C224" s="255"/>
      <c r="D224" s="79" t="s">
        <v>1506</v>
      </c>
      <c r="E224" s="79"/>
    </row>
    <row r="225" spans="2:5" s="130" customFormat="1" ht="30.75" customHeight="1">
      <c r="B225" s="255" t="s">
        <v>1452</v>
      </c>
      <c r="C225" s="255" t="s">
        <v>1508</v>
      </c>
      <c r="D225" s="79" t="s">
        <v>1505</v>
      </c>
      <c r="E225" s="79" t="s">
        <v>1725</v>
      </c>
    </row>
    <row r="226" spans="2:5" s="130" customFormat="1" ht="30.75" customHeight="1">
      <c r="B226" s="255"/>
      <c r="C226" s="255"/>
      <c r="D226" s="79" t="s">
        <v>1506</v>
      </c>
      <c r="E226" s="79"/>
    </row>
    <row r="227" spans="2:5" s="130" customFormat="1" ht="30.75" customHeight="1">
      <c r="B227" s="255" t="s">
        <v>1509</v>
      </c>
      <c r="C227" s="255" t="s">
        <v>1510</v>
      </c>
      <c r="D227" s="79" t="s">
        <v>1505</v>
      </c>
      <c r="E227" s="79" t="s">
        <v>1725</v>
      </c>
    </row>
    <row r="228" spans="2:5" s="130" customFormat="1" ht="30.75" customHeight="1">
      <c r="B228" s="255"/>
      <c r="C228" s="255"/>
      <c r="D228" s="79" t="s">
        <v>1506</v>
      </c>
      <c r="E228" s="79"/>
    </row>
    <row r="229" spans="2:5" s="130" customFormat="1" ht="37.9" customHeight="1">
      <c r="B229" s="111" t="s">
        <v>1511</v>
      </c>
      <c r="C229" s="120" t="s">
        <v>1512</v>
      </c>
      <c r="D229" s="111" t="s">
        <v>1505</v>
      </c>
      <c r="E229" s="120" t="s">
        <v>1725</v>
      </c>
    </row>
    <row r="230" spans="2:5" s="130" customFormat="1" ht="59.25" customHeight="1">
      <c r="B230" s="111" t="s">
        <v>1513</v>
      </c>
      <c r="C230" s="120" t="s">
        <v>1514</v>
      </c>
      <c r="D230" s="111" t="s">
        <v>1505</v>
      </c>
      <c r="E230" s="120" t="s">
        <v>1725</v>
      </c>
    </row>
    <row r="231" spans="2:5" s="130" customFormat="1" ht="30.75" customHeight="1">
      <c r="B231" s="255" t="s">
        <v>548</v>
      </c>
      <c r="C231" s="255" t="s">
        <v>1515</v>
      </c>
      <c r="D231" s="79" t="s">
        <v>1505</v>
      </c>
      <c r="E231" s="79" t="s">
        <v>1725</v>
      </c>
    </row>
    <row r="232" spans="2:5" s="130" customFormat="1" ht="30.75" customHeight="1">
      <c r="B232" s="255"/>
      <c r="C232" s="255"/>
      <c r="D232" s="79" t="s">
        <v>1506</v>
      </c>
      <c r="E232" s="79"/>
    </row>
    <row r="233" spans="2:5" s="130" customFormat="1" ht="30.75" customHeight="1">
      <c r="B233" s="255" t="s">
        <v>324</v>
      </c>
      <c r="C233" s="255" t="s">
        <v>1516</v>
      </c>
      <c r="D233" s="79" t="s">
        <v>1505</v>
      </c>
      <c r="E233" s="79" t="s">
        <v>1725</v>
      </c>
    </row>
    <row r="234" spans="2:5" s="130" customFormat="1" ht="30.75" customHeight="1">
      <c r="B234" s="255"/>
      <c r="C234" s="255"/>
      <c r="D234" s="79" t="s">
        <v>1506</v>
      </c>
      <c r="E234" s="79"/>
    </row>
    <row r="235" spans="2:5" s="130" customFormat="1" ht="30.75" customHeight="1">
      <c r="B235" s="255" t="s">
        <v>327</v>
      </c>
      <c r="C235" s="255" t="s">
        <v>1462</v>
      </c>
      <c r="D235" s="79" t="s">
        <v>1505</v>
      </c>
      <c r="E235" s="79" t="s">
        <v>1725</v>
      </c>
    </row>
    <row r="236" spans="2:5" s="130" customFormat="1" ht="30.75" customHeight="1">
      <c r="B236" s="255"/>
      <c r="C236" s="255"/>
      <c r="D236" s="79" t="s">
        <v>1506</v>
      </c>
      <c r="E236" s="79"/>
    </row>
    <row r="237" spans="2:5" s="130" customFormat="1" ht="30.75" customHeight="1">
      <c r="B237" s="255" t="s">
        <v>329</v>
      </c>
      <c r="C237" s="255" t="s">
        <v>1465</v>
      </c>
      <c r="D237" s="79" t="s">
        <v>1505</v>
      </c>
      <c r="E237" s="79" t="s">
        <v>1725</v>
      </c>
    </row>
    <row r="238" spans="2:5" s="130" customFormat="1" ht="30.75" customHeight="1">
      <c r="B238" s="255"/>
      <c r="C238" s="255"/>
      <c r="D238" s="79" t="s">
        <v>1506</v>
      </c>
      <c r="E238" s="79"/>
    </row>
    <row r="239" spans="2:5" s="130" customFormat="1" ht="30.75" customHeight="1">
      <c r="B239" s="255" t="s">
        <v>1464</v>
      </c>
      <c r="C239" s="255" t="s">
        <v>1517</v>
      </c>
      <c r="D239" s="79" t="s">
        <v>1505</v>
      </c>
      <c r="E239" s="79" t="s">
        <v>1725</v>
      </c>
    </row>
    <row r="240" spans="2:5" s="130" customFormat="1" ht="30.75" customHeight="1">
      <c r="B240" s="255"/>
      <c r="C240" s="255"/>
      <c r="D240" s="79" t="s">
        <v>1506</v>
      </c>
      <c r="E240" s="79"/>
    </row>
    <row r="241" spans="2:5" s="130" customFormat="1" ht="30.75" customHeight="1">
      <c r="B241" s="255" t="s">
        <v>1518</v>
      </c>
      <c r="C241" s="255" t="s">
        <v>1519</v>
      </c>
      <c r="D241" s="79"/>
      <c r="E241" s="79"/>
    </row>
    <row r="242" spans="2:5" s="130" customFormat="1" ht="47.25" customHeight="1">
      <c r="B242" s="255"/>
      <c r="C242" s="255"/>
      <c r="D242" s="79"/>
      <c r="E242" s="79"/>
    </row>
    <row r="243" spans="2:5" s="130" customFormat="1" ht="30.75" customHeight="1">
      <c r="B243" s="255" t="s">
        <v>1520</v>
      </c>
      <c r="C243" s="255" t="s">
        <v>1521</v>
      </c>
      <c r="D243" s="79" t="s">
        <v>1505</v>
      </c>
      <c r="E243" s="79" t="s">
        <v>1725</v>
      </c>
    </row>
    <row r="244" spans="2:5" s="130" customFormat="1" ht="30.75" customHeight="1">
      <c r="B244" s="255"/>
      <c r="C244" s="255"/>
      <c r="D244" s="79" t="s">
        <v>1506</v>
      </c>
      <c r="E244" s="79"/>
    </row>
    <row r="245" spans="2:5" s="130" customFormat="1" ht="30.75" customHeight="1">
      <c r="B245" s="111" t="s">
        <v>1522</v>
      </c>
      <c r="C245" s="120" t="s">
        <v>1523</v>
      </c>
      <c r="D245" s="111" t="s">
        <v>1505</v>
      </c>
      <c r="E245" s="120" t="s">
        <v>1725</v>
      </c>
    </row>
    <row r="246" spans="2:5" s="130" customFormat="1" ht="30.75" customHeight="1">
      <c r="B246" s="255" t="s">
        <v>1524</v>
      </c>
      <c r="C246" s="255" t="s">
        <v>1525</v>
      </c>
      <c r="D246" s="79" t="s">
        <v>1505</v>
      </c>
      <c r="E246" s="79" t="s">
        <v>1725</v>
      </c>
    </row>
    <row r="247" spans="2:5" s="130" customFormat="1" ht="30.75" customHeight="1">
      <c r="B247" s="255"/>
      <c r="C247" s="255"/>
      <c r="D247" s="79" t="s">
        <v>1506</v>
      </c>
      <c r="E247" s="79"/>
    </row>
    <row r="248" spans="2:5" s="130" customFormat="1" ht="33.4" customHeight="1">
      <c r="B248" s="255" t="s">
        <v>559</v>
      </c>
      <c r="C248" s="255" t="s">
        <v>1526</v>
      </c>
      <c r="D248" s="79" t="s">
        <v>1505</v>
      </c>
      <c r="E248" s="79" t="s">
        <v>1725</v>
      </c>
    </row>
    <row r="249" spans="2:5" s="130" customFormat="1" ht="30.75" customHeight="1">
      <c r="B249" s="255"/>
      <c r="C249" s="255"/>
      <c r="D249" s="79" t="s">
        <v>1506</v>
      </c>
      <c r="E249" s="79"/>
    </row>
    <row r="250" spans="2:5" s="130" customFormat="1" ht="37.9" customHeight="1">
      <c r="B250" s="121" t="s">
        <v>561</v>
      </c>
      <c r="C250" s="120" t="s">
        <v>1491</v>
      </c>
      <c r="D250" s="111" t="s">
        <v>1505</v>
      </c>
      <c r="E250" s="120" t="s">
        <v>1725</v>
      </c>
    </row>
    <row r="251" spans="2:5" s="130" customFormat="1" ht="30.75" customHeight="1">
      <c r="B251" s="255" t="s">
        <v>1467</v>
      </c>
      <c r="C251" s="255" t="s">
        <v>1528</v>
      </c>
      <c r="D251" s="79" t="s">
        <v>1505</v>
      </c>
      <c r="E251" s="79" t="s">
        <v>1725</v>
      </c>
    </row>
    <row r="252" spans="2:5" s="130" customFormat="1" ht="30.75" customHeight="1">
      <c r="B252" s="255"/>
      <c r="C252" s="255"/>
      <c r="D252" s="79" t="s">
        <v>1506</v>
      </c>
      <c r="E252" s="79"/>
    </row>
    <row r="253" spans="2:5" s="130" customFormat="1" ht="30.75" customHeight="1">
      <c r="B253" s="131" t="s">
        <v>1529</v>
      </c>
      <c r="C253" s="132" t="s">
        <v>1530</v>
      </c>
      <c r="D253" s="79" t="s">
        <v>1505</v>
      </c>
      <c r="E253" s="79" t="s">
        <v>1725</v>
      </c>
    </row>
    <row r="254" spans="2:5" s="130" customFormat="1" ht="30.75" customHeight="1">
      <c r="B254" s="131" t="s">
        <v>1531</v>
      </c>
      <c r="C254" s="132" t="s">
        <v>1532</v>
      </c>
      <c r="D254" s="79" t="s">
        <v>1505</v>
      </c>
      <c r="E254" s="79" t="s">
        <v>1725</v>
      </c>
    </row>
    <row r="255" spans="2:5" s="130" customFormat="1" ht="30.75" customHeight="1">
      <c r="B255" s="131" t="s">
        <v>1533</v>
      </c>
      <c r="C255" s="132" t="s">
        <v>1534</v>
      </c>
      <c r="D255" s="79" t="s">
        <v>1505</v>
      </c>
      <c r="E255" s="79" t="s">
        <v>1725</v>
      </c>
    </row>
    <row r="256" spans="2:5" s="130" customFormat="1" ht="30.75" customHeight="1">
      <c r="B256" s="131" t="s">
        <v>1494</v>
      </c>
      <c r="C256" s="132" t="s">
        <v>1468</v>
      </c>
      <c r="D256" s="79" t="s">
        <v>1506</v>
      </c>
      <c r="E256" s="133"/>
    </row>
    <row r="257" spans="1:5" s="130" customFormat="1" ht="30.75" customHeight="1">
      <c r="B257" s="255" t="s">
        <v>1469</v>
      </c>
      <c r="C257" s="255" t="s">
        <v>1555</v>
      </c>
      <c r="D257" s="79" t="s">
        <v>1505</v>
      </c>
      <c r="E257" s="79" t="s">
        <v>1725</v>
      </c>
    </row>
    <row r="258" spans="1:5" s="130" customFormat="1" ht="30.75" customHeight="1">
      <c r="B258" s="255"/>
      <c r="C258" s="255"/>
      <c r="D258" s="79" t="s">
        <v>1506</v>
      </c>
      <c r="E258" s="79"/>
    </row>
    <row r="259" spans="1:5" s="130" customFormat="1" ht="30.75" customHeight="1">
      <c r="B259" s="255" t="s">
        <v>1470</v>
      </c>
      <c r="C259" s="255" t="s">
        <v>1471</v>
      </c>
      <c r="D259" s="79" t="s">
        <v>1505</v>
      </c>
      <c r="E259" s="79" t="s">
        <v>1725</v>
      </c>
    </row>
    <row r="260" spans="1:5" s="130" customFormat="1" ht="30.75" customHeight="1">
      <c r="B260" s="255"/>
      <c r="C260" s="255"/>
      <c r="D260" s="79" t="s">
        <v>1506</v>
      </c>
      <c r="E260" s="79"/>
    </row>
    <row r="261" spans="1:5" s="130" customFormat="1" ht="30.75" customHeight="1">
      <c r="B261" s="255" t="s">
        <v>1535</v>
      </c>
      <c r="C261" s="255" t="s">
        <v>1476</v>
      </c>
      <c r="D261" s="79" t="s">
        <v>1505</v>
      </c>
      <c r="E261" s="79" t="s">
        <v>1725</v>
      </c>
    </row>
    <row r="262" spans="1:5" s="130" customFormat="1" ht="30.75" customHeight="1">
      <c r="B262" s="255"/>
      <c r="C262" s="255"/>
      <c r="D262" s="79" t="s">
        <v>1506</v>
      </c>
      <c r="E262" s="79"/>
    </row>
    <row r="263" spans="1:5" s="130" customFormat="1" ht="30.75" customHeight="1">
      <c r="B263" s="121" t="s">
        <v>1537</v>
      </c>
      <c r="C263" s="120" t="s">
        <v>1536</v>
      </c>
      <c r="D263" s="111" t="s">
        <v>1505</v>
      </c>
      <c r="E263" s="120" t="s">
        <v>1725</v>
      </c>
    </row>
    <row r="264" spans="1:5" s="130" customFormat="1" ht="30.75" customHeight="1">
      <c r="B264" s="255" t="s">
        <v>1539</v>
      </c>
      <c r="C264" s="255" t="s">
        <v>1538</v>
      </c>
      <c r="D264" s="79" t="s">
        <v>1505</v>
      </c>
      <c r="E264" s="79" t="s">
        <v>1725</v>
      </c>
    </row>
    <row r="265" spans="1:5" s="130" customFormat="1" ht="30.75" customHeight="1">
      <c r="B265" s="255"/>
      <c r="C265" s="255"/>
      <c r="D265" s="79" t="s">
        <v>1506</v>
      </c>
      <c r="E265" s="79"/>
    </row>
    <row r="266" spans="1:5" s="130" customFormat="1" ht="30.75" customHeight="1">
      <c r="B266" s="121" t="s">
        <v>1541</v>
      </c>
      <c r="C266" s="120" t="s">
        <v>1540</v>
      </c>
      <c r="D266" s="111" t="s">
        <v>1505</v>
      </c>
      <c r="E266" s="120" t="s">
        <v>1725</v>
      </c>
    </row>
    <row r="267" spans="1:5" s="130" customFormat="1" ht="30.75" customHeight="1">
      <c r="B267" s="121" t="s">
        <v>931</v>
      </c>
      <c r="C267" s="120" t="s">
        <v>1542</v>
      </c>
      <c r="D267" s="111" t="s">
        <v>1506</v>
      </c>
      <c r="E267" s="120"/>
    </row>
    <row r="268" spans="1:5" s="130" customFormat="1" ht="65.25" customHeight="1">
      <c r="B268" s="121" t="s">
        <v>373</v>
      </c>
      <c r="C268" s="120" t="s">
        <v>374</v>
      </c>
      <c r="D268" s="120" t="s">
        <v>1501</v>
      </c>
      <c r="E268" s="120" t="s">
        <v>1502</v>
      </c>
    </row>
    <row r="269" spans="1:5" s="130" customFormat="1" ht="49.5" customHeight="1">
      <c r="B269" s="121" t="s">
        <v>497</v>
      </c>
      <c r="C269" s="120" t="s">
        <v>376</v>
      </c>
      <c r="D269" s="120" t="s">
        <v>1501</v>
      </c>
      <c r="E269" s="120" t="s">
        <v>1502</v>
      </c>
    </row>
    <row r="270" spans="1:5" s="130" customFormat="1" ht="46.5" customHeight="1">
      <c r="B270" s="121" t="s">
        <v>379</v>
      </c>
      <c r="C270" s="120" t="s">
        <v>1543</v>
      </c>
      <c r="D270" s="120" t="s">
        <v>1501</v>
      </c>
      <c r="E270" s="120" t="s">
        <v>1502</v>
      </c>
    </row>
    <row r="271" spans="1:5" s="130" customFormat="1" ht="46.5" customHeight="1">
      <c r="B271" s="121" t="s">
        <v>498</v>
      </c>
      <c r="C271" s="120" t="s">
        <v>381</v>
      </c>
      <c r="D271" s="120" t="s">
        <v>1501</v>
      </c>
      <c r="E271" s="120" t="s">
        <v>1502</v>
      </c>
    </row>
    <row r="272" spans="1:5" s="130" customFormat="1" ht="81" customHeight="1">
      <c r="A272" s="126">
        <v>9</v>
      </c>
      <c r="B272" s="127" t="s">
        <v>14</v>
      </c>
      <c r="C272" s="128" t="s">
        <v>245</v>
      </c>
      <c r="D272" s="129" t="s">
        <v>1544</v>
      </c>
      <c r="E272" s="129" t="s">
        <v>1545</v>
      </c>
    </row>
    <row r="273" spans="1:5" s="130" customFormat="1" ht="60">
      <c r="B273" s="254" t="s">
        <v>17</v>
      </c>
      <c r="C273" s="254" t="s">
        <v>251</v>
      </c>
      <c r="D273" s="134" t="s">
        <v>1556</v>
      </c>
      <c r="E273" s="135" t="s">
        <v>945</v>
      </c>
    </row>
    <row r="274" spans="1:5" s="130" customFormat="1" ht="45">
      <c r="B274" s="254"/>
      <c r="C274" s="254"/>
      <c r="D274" s="121" t="s">
        <v>1499</v>
      </c>
      <c r="E274" s="79" t="s">
        <v>1559</v>
      </c>
    </row>
    <row r="275" spans="1:5" s="130" customFormat="1">
      <c r="B275" s="254"/>
      <c r="C275" s="254"/>
      <c r="D275" s="134" t="s">
        <v>1557</v>
      </c>
      <c r="E275" s="135" t="s">
        <v>1558</v>
      </c>
    </row>
    <row r="276" spans="1:5" s="130" customFormat="1">
      <c r="B276" s="254"/>
      <c r="C276" s="254"/>
      <c r="D276" s="134" t="s">
        <v>1560</v>
      </c>
      <c r="E276" s="135" t="s">
        <v>1561</v>
      </c>
    </row>
    <row r="277" spans="1:5" s="130" customFormat="1" ht="75">
      <c r="B277" s="134" t="s">
        <v>132</v>
      </c>
      <c r="C277" s="134" t="s">
        <v>256</v>
      </c>
      <c r="D277" s="136" t="s">
        <v>1527</v>
      </c>
      <c r="E277" s="135" t="s">
        <v>1545</v>
      </c>
    </row>
    <row r="278" spans="1:5" s="130" customFormat="1" ht="75">
      <c r="B278" s="134" t="s">
        <v>1546</v>
      </c>
      <c r="C278" s="134" t="s">
        <v>1547</v>
      </c>
      <c r="D278" s="136" t="s">
        <v>1527</v>
      </c>
      <c r="E278" s="135" t="s">
        <v>1545</v>
      </c>
    </row>
    <row r="279" spans="1:5" s="130" customFormat="1" ht="75">
      <c r="B279" s="134" t="s">
        <v>261</v>
      </c>
      <c r="C279" s="134" t="s">
        <v>1548</v>
      </c>
      <c r="D279" s="134" t="s">
        <v>1527</v>
      </c>
      <c r="E279" s="134" t="s">
        <v>1545</v>
      </c>
    </row>
    <row r="280" spans="1:5" s="130" customFormat="1" ht="75">
      <c r="B280" s="134" t="s">
        <v>100</v>
      </c>
      <c r="C280" s="134" t="s">
        <v>1549</v>
      </c>
      <c r="D280" s="134" t="s">
        <v>1527</v>
      </c>
      <c r="E280" s="134" t="s">
        <v>1545</v>
      </c>
    </row>
    <row r="281" spans="1:5" s="130" customFormat="1" ht="75">
      <c r="B281" s="134" t="s">
        <v>642</v>
      </c>
      <c r="C281" s="134" t="s">
        <v>1550</v>
      </c>
      <c r="D281" s="134"/>
      <c r="E281" s="135" t="s">
        <v>1545</v>
      </c>
    </row>
    <row r="282" spans="1:5" s="130" customFormat="1" ht="90">
      <c r="B282" s="134" t="s">
        <v>1551</v>
      </c>
      <c r="C282" s="134" t="s">
        <v>1552</v>
      </c>
      <c r="D282" s="134" t="s">
        <v>1527</v>
      </c>
      <c r="E282" s="134" t="s">
        <v>1545</v>
      </c>
    </row>
    <row r="283" spans="1:5" s="130" customFormat="1" ht="75">
      <c r="B283" s="134" t="s">
        <v>1553</v>
      </c>
      <c r="C283" s="134" t="s">
        <v>1554</v>
      </c>
      <c r="D283" s="134" t="s">
        <v>1527</v>
      </c>
      <c r="E283" s="134" t="s">
        <v>1545</v>
      </c>
    </row>
    <row r="284" spans="1:5" s="130" customFormat="1" ht="75">
      <c r="B284" s="134" t="s">
        <v>548</v>
      </c>
      <c r="C284" s="135" t="s">
        <v>263</v>
      </c>
      <c r="D284" s="134" t="s">
        <v>1527</v>
      </c>
      <c r="E284" s="135" t="s">
        <v>1545</v>
      </c>
    </row>
    <row r="285" spans="1:5" s="130" customFormat="1" ht="75">
      <c r="B285" s="134" t="s">
        <v>324</v>
      </c>
      <c r="C285" s="135" t="s">
        <v>264</v>
      </c>
      <c r="D285" s="134" t="s">
        <v>1527</v>
      </c>
      <c r="E285" s="135" t="s">
        <v>1545</v>
      </c>
    </row>
    <row r="286" spans="1:5" s="130" customFormat="1" ht="75">
      <c r="B286" s="134" t="s">
        <v>327</v>
      </c>
      <c r="C286" s="135" t="s">
        <v>266</v>
      </c>
      <c r="D286" s="134" t="s">
        <v>1527</v>
      </c>
      <c r="E286" s="135" t="s">
        <v>1545</v>
      </c>
    </row>
    <row r="287" spans="1:5" s="116" customFormat="1" ht="45">
      <c r="A287" s="119">
        <v>10</v>
      </c>
      <c r="B287" s="103" t="s">
        <v>32</v>
      </c>
      <c r="C287" s="103" t="s">
        <v>510</v>
      </c>
      <c r="D287" s="137" t="s">
        <v>779</v>
      </c>
      <c r="E287" s="138" t="s">
        <v>780</v>
      </c>
    </row>
    <row r="288" spans="1:5" s="116" customFormat="1" ht="45">
      <c r="B288" s="123" t="s">
        <v>38</v>
      </c>
      <c r="C288" s="123" t="s">
        <v>781</v>
      </c>
      <c r="D288" s="124" t="s">
        <v>779</v>
      </c>
      <c r="E288" s="117" t="s">
        <v>780</v>
      </c>
    </row>
    <row r="289" spans="2:5" s="116" customFormat="1" ht="45">
      <c r="B289" s="123" t="s">
        <v>782</v>
      </c>
      <c r="C289" s="123" t="s">
        <v>502</v>
      </c>
      <c r="D289" s="124" t="s">
        <v>779</v>
      </c>
      <c r="E289" s="117" t="s">
        <v>780</v>
      </c>
    </row>
    <row r="290" spans="2:5" s="116" customFormat="1" ht="60">
      <c r="B290" s="123" t="s">
        <v>783</v>
      </c>
      <c r="C290" s="121" t="s">
        <v>784</v>
      </c>
      <c r="D290" s="124" t="s">
        <v>779</v>
      </c>
      <c r="E290" s="117" t="s">
        <v>780</v>
      </c>
    </row>
    <row r="291" spans="2:5" s="116" customFormat="1" ht="75">
      <c r="B291" s="123" t="s">
        <v>785</v>
      </c>
      <c r="C291" s="79" t="s">
        <v>786</v>
      </c>
      <c r="D291" s="124" t="s">
        <v>779</v>
      </c>
      <c r="E291" s="117" t="s">
        <v>780</v>
      </c>
    </row>
    <row r="292" spans="2:5" s="116" customFormat="1" ht="60">
      <c r="B292" s="123" t="s">
        <v>787</v>
      </c>
      <c r="C292" s="79" t="s">
        <v>788</v>
      </c>
      <c r="D292" s="124" t="s">
        <v>779</v>
      </c>
      <c r="E292" s="117" t="s">
        <v>780</v>
      </c>
    </row>
    <row r="293" spans="2:5" s="116" customFormat="1" ht="45">
      <c r="B293" s="123" t="s">
        <v>789</v>
      </c>
      <c r="C293" s="123" t="s">
        <v>301</v>
      </c>
      <c r="D293" s="124" t="s">
        <v>779</v>
      </c>
      <c r="E293" s="117" t="s">
        <v>780</v>
      </c>
    </row>
    <row r="294" spans="2:5" s="116" customFormat="1" ht="45">
      <c r="B294" s="123" t="s">
        <v>783</v>
      </c>
      <c r="C294" s="123" t="s">
        <v>790</v>
      </c>
      <c r="D294" s="124" t="s">
        <v>779</v>
      </c>
      <c r="E294" s="117" t="s">
        <v>780</v>
      </c>
    </row>
    <row r="295" spans="2:5" s="116" customFormat="1" ht="45">
      <c r="B295" s="123" t="s">
        <v>58</v>
      </c>
      <c r="C295" s="123" t="s">
        <v>791</v>
      </c>
      <c r="D295" s="124" t="s">
        <v>779</v>
      </c>
      <c r="E295" s="117" t="s">
        <v>780</v>
      </c>
    </row>
    <row r="296" spans="2:5" s="116" customFormat="1" ht="45">
      <c r="B296" s="123" t="s">
        <v>782</v>
      </c>
      <c r="C296" s="123" t="s">
        <v>792</v>
      </c>
      <c r="D296" s="124" t="s">
        <v>779</v>
      </c>
      <c r="E296" s="117" t="s">
        <v>780</v>
      </c>
    </row>
    <row r="297" spans="2:5" s="116" customFormat="1" ht="90">
      <c r="B297" s="123" t="s">
        <v>793</v>
      </c>
      <c r="C297" s="79" t="s">
        <v>794</v>
      </c>
      <c r="D297" s="124" t="s">
        <v>779</v>
      </c>
      <c r="E297" s="117" t="s">
        <v>780</v>
      </c>
    </row>
    <row r="298" spans="2:5" s="116" customFormat="1" ht="45">
      <c r="B298" s="123" t="s">
        <v>795</v>
      </c>
      <c r="C298" s="139" t="s">
        <v>1791</v>
      </c>
      <c r="D298" s="124" t="s">
        <v>779</v>
      </c>
      <c r="E298" s="117" t="s">
        <v>780</v>
      </c>
    </row>
    <row r="299" spans="2:5" s="116" customFormat="1" ht="45">
      <c r="B299" s="123" t="s">
        <v>796</v>
      </c>
      <c r="C299" s="79" t="s">
        <v>797</v>
      </c>
      <c r="D299" s="124" t="s">
        <v>779</v>
      </c>
      <c r="E299" s="117" t="s">
        <v>780</v>
      </c>
    </row>
    <row r="300" spans="2:5" s="116" customFormat="1" ht="45">
      <c r="B300" s="123" t="s">
        <v>798</v>
      </c>
      <c r="C300" s="79" t="s">
        <v>799</v>
      </c>
      <c r="D300" s="124" t="s">
        <v>779</v>
      </c>
      <c r="E300" s="117" t="s">
        <v>780</v>
      </c>
    </row>
    <row r="301" spans="2:5" s="116" customFormat="1" ht="75">
      <c r="B301" s="123" t="s">
        <v>97</v>
      </c>
      <c r="C301" s="79" t="s">
        <v>800</v>
      </c>
      <c r="D301" s="124" t="s">
        <v>801</v>
      </c>
      <c r="E301" s="117" t="s">
        <v>802</v>
      </c>
    </row>
    <row r="302" spans="2:5" s="116" customFormat="1" ht="75">
      <c r="B302" s="140" t="s">
        <v>782</v>
      </c>
      <c r="C302" s="79" t="s">
        <v>803</v>
      </c>
      <c r="D302" s="124" t="s">
        <v>801</v>
      </c>
      <c r="E302" s="117" t="s">
        <v>802</v>
      </c>
    </row>
    <row r="303" spans="2:5" s="116" customFormat="1" ht="90">
      <c r="B303" s="123" t="s">
        <v>804</v>
      </c>
      <c r="C303" s="79" t="s">
        <v>805</v>
      </c>
      <c r="D303" s="124" t="s">
        <v>801</v>
      </c>
      <c r="E303" s="117" t="s">
        <v>802</v>
      </c>
    </row>
    <row r="304" spans="2:5" s="116" customFormat="1" ht="75">
      <c r="B304" s="123" t="s">
        <v>806</v>
      </c>
      <c r="C304" s="79" t="s">
        <v>807</v>
      </c>
      <c r="D304" s="124" t="s">
        <v>801</v>
      </c>
      <c r="E304" s="117" t="s">
        <v>802</v>
      </c>
    </row>
    <row r="305" spans="1:5" s="116" customFormat="1" ht="75">
      <c r="B305" s="123" t="s">
        <v>808</v>
      </c>
      <c r="C305" s="139" t="s">
        <v>1792</v>
      </c>
      <c r="D305" s="124" t="s">
        <v>801</v>
      </c>
      <c r="E305" s="117" t="s">
        <v>802</v>
      </c>
    </row>
    <row r="306" spans="1:5" s="116" customFormat="1" ht="75">
      <c r="B306" s="123" t="s">
        <v>809</v>
      </c>
      <c r="C306" s="121" t="s">
        <v>810</v>
      </c>
      <c r="D306" s="124" t="s">
        <v>811</v>
      </c>
      <c r="E306" s="117" t="s">
        <v>802</v>
      </c>
    </row>
    <row r="307" spans="1:5" ht="48" customHeight="1">
      <c r="A307" s="113">
        <v>11</v>
      </c>
      <c r="B307" s="103" t="s">
        <v>32</v>
      </c>
      <c r="C307" s="103" t="s">
        <v>676</v>
      </c>
      <c r="D307" s="103" t="s">
        <v>677</v>
      </c>
      <c r="E307" s="103" t="s">
        <v>678</v>
      </c>
    </row>
    <row r="308" spans="1:5" ht="48" customHeight="1">
      <c r="B308" s="123" t="s">
        <v>38</v>
      </c>
      <c r="C308" s="123" t="s">
        <v>39</v>
      </c>
      <c r="D308" s="123" t="s">
        <v>677</v>
      </c>
      <c r="E308" s="123" t="s">
        <v>678</v>
      </c>
    </row>
    <row r="309" spans="1:5" ht="48" customHeight="1">
      <c r="B309" s="123" t="s">
        <v>18</v>
      </c>
      <c r="C309" s="123" t="s">
        <v>679</v>
      </c>
      <c r="D309" s="123" t="s">
        <v>677</v>
      </c>
      <c r="E309" s="123" t="s">
        <v>678</v>
      </c>
    </row>
    <row r="310" spans="1:5" ht="48" customHeight="1">
      <c r="B310" s="123" t="s">
        <v>25</v>
      </c>
      <c r="C310" s="123" t="s">
        <v>680</v>
      </c>
      <c r="D310" s="123" t="s">
        <v>677</v>
      </c>
      <c r="E310" s="123" t="s">
        <v>678</v>
      </c>
    </row>
    <row r="311" spans="1:5" ht="48" customHeight="1">
      <c r="B311" s="123" t="s">
        <v>252</v>
      </c>
      <c r="C311" s="123" t="s">
        <v>681</v>
      </c>
      <c r="D311" s="123" t="s">
        <v>677</v>
      </c>
      <c r="E311" s="123" t="s">
        <v>678</v>
      </c>
    </row>
    <row r="312" spans="1:5" ht="48" customHeight="1">
      <c r="B312" s="123"/>
      <c r="C312" s="123"/>
      <c r="D312" s="123" t="s">
        <v>677</v>
      </c>
      <c r="E312" s="123" t="s">
        <v>678</v>
      </c>
    </row>
    <row r="313" spans="1:5" ht="48" customHeight="1">
      <c r="B313" s="123" t="s">
        <v>42</v>
      </c>
      <c r="C313" s="123" t="s">
        <v>43</v>
      </c>
      <c r="D313" s="123" t="s">
        <v>677</v>
      </c>
      <c r="E313" s="123" t="s">
        <v>678</v>
      </c>
    </row>
    <row r="314" spans="1:5" ht="48" customHeight="1">
      <c r="B314" s="123" t="s">
        <v>50</v>
      </c>
      <c r="C314" s="123" t="s">
        <v>51</v>
      </c>
      <c r="D314" s="123" t="s">
        <v>677</v>
      </c>
      <c r="E314" s="123" t="s">
        <v>678</v>
      </c>
    </row>
    <row r="315" spans="1:5" ht="48" customHeight="1">
      <c r="B315" s="123" t="s">
        <v>253</v>
      </c>
      <c r="C315" s="123" t="s">
        <v>682</v>
      </c>
      <c r="D315" s="123" t="s">
        <v>677</v>
      </c>
      <c r="E315" s="123" t="s">
        <v>678</v>
      </c>
    </row>
    <row r="316" spans="1:5" ht="48" customHeight="1">
      <c r="B316" s="123" t="s">
        <v>254</v>
      </c>
      <c r="C316" s="123" t="s">
        <v>683</v>
      </c>
      <c r="D316" s="123" t="s">
        <v>677</v>
      </c>
      <c r="E316" s="123" t="s">
        <v>678</v>
      </c>
    </row>
    <row r="317" spans="1:5" ht="48" customHeight="1">
      <c r="B317" s="123" t="s">
        <v>58</v>
      </c>
      <c r="C317" s="123" t="s">
        <v>684</v>
      </c>
      <c r="D317" s="123" t="s">
        <v>677</v>
      </c>
      <c r="E317" s="123" t="s">
        <v>678</v>
      </c>
    </row>
    <row r="318" spans="1:5" ht="48" customHeight="1">
      <c r="B318" s="123" t="s">
        <v>20</v>
      </c>
      <c r="C318" s="123" t="s">
        <v>685</v>
      </c>
      <c r="D318" s="123" t="s">
        <v>677</v>
      </c>
      <c r="E318" s="123" t="s">
        <v>678</v>
      </c>
    </row>
    <row r="319" spans="1:5" ht="48" customHeight="1">
      <c r="B319" s="123" t="s">
        <v>28</v>
      </c>
      <c r="C319" s="123" t="s">
        <v>62</v>
      </c>
      <c r="D319" s="123" t="s">
        <v>677</v>
      </c>
      <c r="E319" s="123" t="s">
        <v>678</v>
      </c>
    </row>
    <row r="320" spans="1:5" ht="48" customHeight="1">
      <c r="B320" s="123"/>
      <c r="C320" s="123"/>
      <c r="D320" s="123" t="s">
        <v>677</v>
      </c>
      <c r="E320" s="123" t="s">
        <v>678</v>
      </c>
    </row>
    <row r="321" spans="1:5" ht="48" customHeight="1">
      <c r="B321" s="123" t="s">
        <v>29</v>
      </c>
      <c r="C321" s="123" t="s">
        <v>686</v>
      </c>
      <c r="D321" s="123" t="s">
        <v>677</v>
      </c>
      <c r="E321" s="123" t="s">
        <v>678</v>
      </c>
    </row>
    <row r="322" spans="1:5" ht="48" customHeight="1">
      <c r="B322" s="123" t="s">
        <v>687</v>
      </c>
      <c r="C322" s="123" t="s">
        <v>69</v>
      </c>
      <c r="D322" s="123" t="s">
        <v>677</v>
      </c>
      <c r="E322" s="123" t="s">
        <v>678</v>
      </c>
    </row>
    <row r="323" spans="1:5" ht="48" customHeight="1">
      <c r="B323" s="123" t="s">
        <v>688</v>
      </c>
      <c r="C323" s="123" t="s">
        <v>84</v>
      </c>
      <c r="D323" s="123" t="s">
        <v>677</v>
      </c>
      <c r="E323" s="123" t="s">
        <v>678</v>
      </c>
    </row>
    <row r="324" spans="1:5" ht="48" customHeight="1">
      <c r="B324" s="123" t="s">
        <v>689</v>
      </c>
      <c r="C324" s="123" t="s">
        <v>690</v>
      </c>
      <c r="D324" s="123" t="s">
        <v>677</v>
      </c>
      <c r="E324" s="123" t="s">
        <v>678</v>
      </c>
    </row>
    <row r="325" spans="1:5" ht="48" customHeight="1">
      <c r="B325" s="123" t="s">
        <v>691</v>
      </c>
      <c r="C325" s="123" t="s">
        <v>692</v>
      </c>
      <c r="D325" s="123" t="s">
        <v>677</v>
      </c>
      <c r="E325" s="123" t="s">
        <v>678</v>
      </c>
    </row>
    <row r="326" spans="1:5" ht="48" customHeight="1">
      <c r="B326" s="123" t="s">
        <v>693</v>
      </c>
      <c r="C326" s="123" t="s">
        <v>78</v>
      </c>
      <c r="D326" s="123" t="s">
        <v>677</v>
      </c>
      <c r="E326" s="123" t="s">
        <v>678</v>
      </c>
    </row>
    <row r="327" spans="1:5" ht="48" customHeight="1">
      <c r="B327" s="123" t="s">
        <v>694</v>
      </c>
      <c r="C327" s="123" t="s">
        <v>89</v>
      </c>
      <c r="D327" s="123" t="s">
        <v>677</v>
      </c>
      <c r="E327" s="123" t="s">
        <v>678</v>
      </c>
    </row>
    <row r="328" spans="1:5" ht="48" customHeight="1">
      <c r="B328" s="123" t="s">
        <v>689</v>
      </c>
      <c r="C328" s="123" t="s">
        <v>690</v>
      </c>
      <c r="D328" s="123" t="s">
        <v>677</v>
      </c>
      <c r="E328" s="123" t="s">
        <v>678</v>
      </c>
    </row>
    <row r="329" spans="1:5" ht="48" customHeight="1">
      <c r="B329" s="123" t="s">
        <v>97</v>
      </c>
      <c r="C329" s="123" t="s">
        <v>98</v>
      </c>
      <c r="D329" s="123" t="s">
        <v>677</v>
      </c>
      <c r="E329" s="123" t="s">
        <v>678</v>
      </c>
    </row>
    <row r="330" spans="1:5" ht="48" customHeight="1">
      <c r="B330" s="123" t="s">
        <v>100</v>
      </c>
      <c r="C330" s="123" t="s">
        <v>695</v>
      </c>
      <c r="D330" s="123" t="s">
        <v>677</v>
      </c>
      <c r="E330" s="123" t="s">
        <v>678</v>
      </c>
    </row>
    <row r="331" spans="1:5" ht="48" customHeight="1">
      <c r="B331" s="123" t="s">
        <v>107</v>
      </c>
      <c r="C331" s="123" t="s">
        <v>696</v>
      </c>
      <c r="D331" s="123" t="s">
        <v>677</v>
      </c>
      <c r="E331" s="123" t="s">
        <v>678</v>
      </c>
    </row>
    <row r="332" spans="1:5" ht="48" customHeight="1">
      <c r="B332" s="123" t="s">
        <v>319</v>
      </c>
      <c r="C332" s="123" t="s">
        <v>112</v>
      </c>
      <c r="D332" s="123" t="s">
        <v>677</v>
      </c>
      <c r="E332" s="123" t="s">
        <v>678</v>
      </c>
    </row>
    <row r="333" spans="1:5" ht="48" customHeight="1">
      <c r="A333" s="113">
        <v>12</v>
      </c>
      <c r="B333" s="103" t="s">
        <v>14</v>
      </c>
      <c r="C333" s="103" t="s">
        <v>1726</v>
      </c>
      <c r="D333" s="103" t="s">
        <v>1781</v>
      </c>
      <c r="E333" s="103" t="s">
        <v>1727</v>
      </c>
    </row>
    <row r="334" spans="1:5" s="9" customFormat="1">
      <c r="B334" s="253" t="s">
        <v>17</v>
      </c>
      <c r="C334" s="253" t="s">
        <v>108</v>
      </c>
      <c r="D334" s="251" t="s">
        <v>1728</v>
      </c>
      <c r="E334" s="141" t="s">
        <v>1729</v>
      </c>
    </row>
    <row r="335" spans="1:5" s="9" customFormat="1">
      <c r="B335" s="253"/>
      <c r="C335" s="253"/>
      <c r="D335" s="251"/>
      <c r="E335" s="141" t="s">
        <v>1730</v>
      </c>
    </row>
    <row r="336" spans="1:5" s="9" customFormat="1">
      <c r="B336" s="253" t="s">
        <v>18</v>
      </c>
      <c r="C336" s="253" t="s">
        <v>1731</v>
      </c>
      <c r="D336" s="251" t="s">
        <v>1728</v>
      </c>
      <c r="E336" s="141" t="s">
        <v>1729</v>
      </c>
    </row>
    <row r="337" spans="2:5" s="9" customFormat="1">
      <c r="B337" s="253"/>
      <c r="C337" s="253"/>
      <c r="D337" s="251"/>
      <c r="E337" s="141" t="s">
        <v>1730</v>
      </c>
    </row>
    <row r="338" spans="2:5" s="9" customFormat="1">
      <c r="B338" s="253" t="s">
        <v>25</v>
      </c>
      <c r="C338" s="253" t="s">
        <v>531</v>
      </c>
      <c r="D338" s="251" t="s">
        <v>1728</v>
      </c>
      <c r="E338" s="141" t="s">
        <v>1729</v>
      </c>
    </row>
    <row r="339" spans="2:5" s="9" customFormat="1">
      <c r="B339" s="253"/>
      <c r="C339" s="253"/>
      <c r="D339" s="251"/>
      <c r="E339" s="141" t="s">
        <v>1730</v>
      </c>
    </row>
    <row r="340" spans="2:5" s="9" customFormat="1">
      <c r="B340" s="251" t="s">
        <v>252</v>
      </c>
      <c r="C340" s="251" t="s">
        <v>534</v>
      </c>
      <c r="D340" s="251" t="s">
        <v>1728</v>
      </c>
      <c r="E340" s="141" t="s">
        <v>1729</v>
      </c>
    </row>
    <row r="341" spans="2:5" s="9" customFormat="1">
      <c r="B341" s="251"/>
      <c r="C341" s="251"/>
      <c r="D341" s="251"/>
      <c r="E341" s="141" t="s">
        <v>1730</v>
      </c>
    </row>
    <row r="342" spans="2:5" s="9" customFormat="1">
      <c r="B342" s="251" t="s">
        <v>42</v>
      </c>
      <c r="C342" s="251" t="s">
        <v>1095</v>
      </c>
      <c r="D342" s="251" t="s">
        <v>1732</v>
      </c>
      <c r="E342" s="141" t="s">
        <v>1733</v>
      </c>
    </row>
    <row r="343" spans="2:5" s="9" customFormat="1">
      <c r="B343" s="251"/>
      <c r="C343" s="251"/>
      <c r="D343" s="251"/>
      <c r="E343" s="141" t="s">
        <v>1734</v>
      </c>
    </row>
    <row r="344" spans="2:5" s="9" customFormat="1">
      <c r="B344" s="251" t="s">
        <v>50</v>
      </c>
      <c r="C344" s="251" t="s">
        <v>301</v>
      </c>
      <c r="D344" s="251" t="s">
        <v>1735</v>
      </c>
      <c r="E344" s="141" t="s">
        <v>1736</v>
      </c>
    </row>
    <row r="345" spans="2:5" s="9" customFormat="1">
      <c r="B345" s="251"/>
      <c r="C345" s="251"/>
      <c r="D345" s="251"/>
      <c r="E345" s="141" t="s">
        <v>1737</v>
      </c>
    </row>
    <row r="346" spans="2:5" s="9" customFormat="1" ht="43.5">
      <c r="B346" s="251" t="s">
        <v>253</v>
      </c>
      <c r="C346" s="251" t="s">
        <v>539</v>
      </c>
      <c r="D346" s="251" t="s">
        <v>1738</v>
      </c>
      <c r="E346" s="141" t="s">
        <v>1738</v>
      </c>
    </row>
    <row r="347" spans="2:5" s="9" customFormat="1">
      <c r="B347" s="251"/>
      <c r="C347" s="251"/>
      <c r="D347" s="251"/>
      <c r="E347" s="141" t="s">
        <v>1739</v>
      </c>
    </row>
    <row r="348" spans="2:5" s="9" customFormat="1">
      <c r="B348" s="251" t="s">
        <v>254</v>
      </c>
      <c r="C348" s="251" t="s">
        <v>1740</v>
      </c>
      <c r="D348" s="251" t="s">
        <v>1741</v>
      </c>
      <c r="E348" s="141" t="s">
        <v>1729</v>
      </c>
    </row>
    <row r="349" spans="2:5" s="9" customFormat="1">
      <c r="B349" s="251"/>
      <c r="C349" s="251"/>
      <c r="D349" s="251"/>
      <c r="E349" s="141" t="s">
        <v>1730</v>
      </c>
    </row>
    <row r="350" spans="2:5" s="9" customFormat="1">
      <c r="B350" s="251" t="s">
        <v>255</v>
      </c>
      <c r="C350" s="251" t="s">
        <v>1742</v>
      </c>
      <c r="D350" s="251" t="s">
        <v>1743</v>
      </c>
      <c r="E350" s="141" t="s">
        <v>1744</v>
      </c>
    </row>
    <row r="351" spans="2:5" s="9" customFormat="1">
      <c r="B351" s="251"/>
      <c r="C351" s="251"/>
      <c r="D351" s="251"/>
      <c r="E351" s="141" t="s">
        <v>1745</v>
      </c>
    </row>
    <row r="352" spans="2:5" s="9" customFormat="1">
      <c r="B352" s="251" t="s">
        <v>868</v>
      </c>
      <c r="C352" s="251" t="s">
        <v>1746</v>
      </c>
      <c r="D352" s="251" t="s">
        <v>1735</v>
      </c>
      <c r="E352" s="141" t="s">
        <v>1736</v>
      </c>
    </row>
    <row r="353" spans="2:5" s="9" customFormat="1">
      <c r="B353" s="251"/>
      <c r="C353" s="251"/>
      <c r="D353" s="251"/>
      <c r="E353" s="141" t="s">
        <v>1737</v>
      </c>
    </row>
    <row r="354" spans="2:5" s="9" customFormat="1">
      <c r="B354" s="251" t="s">
        <v>131</v>
      </c>
      <c r="C354" s="251" t="s">
        <v>541</v>
      </c>
      <c r="D354" s="251" t="s">
        <v>1732</v>
      </c>
      <c r="E354" s="141" t="s">
        <v>1729</v>
      </c>
    </row>
    <row r="355" spans="2:5" s="9" customFormat="1">
      <c r="B355" s="251"/>
      <c r="C355" s="251"/>
      <c r="D355" s="251"/>
      <c r="E355" s="141" t="s">
        <v>1747</v>
      </c>
    </row>
    <row r="356" spans="2:5" s="9" customFormat="1">
      <c r="B356" s="251" t="s">
        <v>132</v>
      </c>
      <c r="C356" s="251" t="s">
        <v>1748</v>
      </c>
      <c r="D356" s="251" t="s">
        <v>1728</v>
      </c>
      <c r="E356" s="141" t="s">
        <v>1729</v>
      </c>
    </row>
    <row r="357" spans="2:5" s="9" customFormat="1">
      <c r="B357" s="251"/>
      <c r="C357" s="251"/>
      <c r="D357" s="251"/>
      <c r="E357" s="141" t="s">
        <v>1730</v>
      </c>
    </row>
    <row r="358" spans="2:5" s="9" customFormat="1" ht="43.5">
      <c r="B358" s="253" t="s">
        <v>19</v>
      </c>
      <c r="C358" s="253" t="s">
        <v>1749</v>
      </c>
      <c r="D358" s="251" t="s">
        <v>1750</v>
      </c>
      <c r="E358" s="141" t="s">
        <v>1751</v>
      </c>
    </row>
    <row r="359" spans="2:5" s="9" customFormat="1">
      <c r="B359" s="253"/>
      <c r="C359" s="253"/>
      <c r="D359" s="251"/>
      <c r="E359" s="141" t="s">
        <v>1752</v>
      </c>
    </row>
    <row r="360" spans="2:5" s="9" customFormat="1" ht="43.5">
      <c r="B360" s="253" t="s">
        <v>20</v>
      </c>
      <c r="C360" s="253" t="s">
        <v>1753</v>
      </c>
      <c r="D360" s="251" t="s">
        <v>1750</v>
      </c>
      <c r="E360" s="141" t="s">
        <v>1751</v>
      </c>
    </row>
    <row r="361" spans="2:5" s="9" customFormat="1">
      <c r="B361" s="253"/>
      <c r="C361" s="253"/>
      <c r="D361" s="251"/>
      <c r="E361" s="141" t="s">
        <v>1752</v>
      </c>
    </row>
    <row r="362" spans="2:5" s="9" customFormat="1" ht="43.5">
      <c r="B362" s="253" t="s">
        <v>28</v>
      </c>
      <c r="C362" s="253" t="s">
        <v>1754</v>
      </c>
      <c r="D362" s="251" t="s">
        <v>1750</v>
      </c>
      <c r="E362" s="141" t="s">
        <v>1751</v>
      </c>
    </row>
    <row r="363" spans="2:5" s="9" customFormat="1">
      <c r="B363" s="253"/>
      <c r="C363" s="253"/>
      <c r="D363" s="251"/>
      <c r="E363" s="141" t="s">
        <v>1752</v>
      </c>
    </row>
    <row r="364" spans="2:5" s="9" customFormat="1" ht="43.5">
      <c r="B364" s="251" t="s">
        <v>29</v>
      </c>
      <c r="C364" s="252" t="s">
        <v>534</v>
      </c>
      <c r="D364" s="252" t="s">
        <v>1750</v>
      </c>
      <c r="E364" s="141" t="s">
        <v>1751</v>
      </c>
    </row>
    <row r="365" spans="2:5" s="9" customFormat="1">
      <c r="B365" s="251"/>
      <c r="C365" s="252"/>
      <c r="D365" s="252"/>
      <c r="E365" s="141" t="s">
        <v>1752</v>
      </c>
    </row>
    <row r="366" spans="2:5" s="9" customFormat="1" ht="43.5">
      <c r="B366" s="251" t="s">
        <v>687</v>
      </c>
      <c r="C366" s="249" t="s">
        <v>1755</v>
      </c>
      <c r="D366" s="249" t="s">
        <v>1750</v>
      </c>
      <c r="E366" s="141" t="s">
        <v>1751</v>
      </c>
    </row>
    <row r="367" spans="2:5" s="9" customFormat="1">
      <c r="B367" s="251"/>
      <c r="C367" s="249"/>
      <c r="D367" s="249"/>
      <c r="E367" s="141" t="s">
        <v>1752</v>
      </c>
    </row>
    <row r="368" spans="2:5" s="9" customFormat="1" ht="45">
      <c r="B368" s="251" t="s">
        <v>261</v>
      </c>
      <c r="C368" s="249" t="s">
        <v>1756</v>
      </c>
      <c r="D368" s="249" t="s">
        <v>1757</v>
      </c>
      <c r="E368" s="142" t="s">
        <v>1758</v>
      </c>
    </row>
    <row r="369" spans="2:5" s="9" customFormat="1">
      <c r="B369" s="251"/>
      <c r="C369" s="249"/>
      <c r="D369" s="249"/>
      <c r="E369" s="142" t="s">
        <v>1759</v>
      </c>
    </row>
    <row r="370" spans="2:5" s="9" customFormat="1" ht="45">
      <c r="B370" s="248" t="s">
        <v>100</v>
      </c>
      <c r="C370" s="249" t="s">
        <v>1753</v>
      </c>
      <c r="D370" s="249" t="s">
        <v>1757</v>
      </c>
      <c r="E370" s="142" t="s">
        <v>1758</v>
      </c>
    </row>
    <row r="371" spans="2:5" s="9" customFormat="1">
      <c r="B371" s="248"/>
      <c r="C371" s="249"/>
      <c r="D371" s="249"/>
      <c r="E371" s="142" t="s">
        <v>1759</v>
      </c>
    </row>
    <row r="372" spans="2:5" s="9" customFormat="1">
      <c r="B372" s="251" t="s">
        <v>543</v>
      </c>
      <c r="C372" s="249" t="s">
        <v>1097</v>
      </c>
      <c r="D372" s="249" t="s">
        <v>1760</v>
      </c>
      <c r="E372" s="142" t="s">
        <v>1761</v>
      </c>
    </row>
    <row r="373" spans="2:5" s="9" customFormat="1">
      <c r="B373" s="251"/>
      <c r="C373" s="249"/>
      <c r="D373" s="249"/>
      <c r="E373" s="142" t="s">
        <v>1762</v>
      </c>
    </row>
    <row r="374" spans="2:5" s="9" customFormat="1">
      <c r="B374" s="248" t="s">
        <v>319</v>
      </c>
      <c r="C374" s="249" t="s">
        <v>1099</v>
      </c>
      <c r="D374" s="249" t="s">
        <v>1760</v>
      </c>
      <c r="E374" s="142" t="s">
        <v>1761</v>
      </c>
    </row>
    <row r="375" spans="2:5" s="9" customFormat="1">
      <c r="B375" s="248"/>
      <c r="C375" s="249"/>
      <c r="D375" s="249"/>
      <c r="E375" s="142" t="s">
        <v>1762</v>
      </c>
    </row>
    <row r="376" spans="2:5" s="9" customFormat="1">
      <c r="B376" s="251" t="s">
        <v>548</v>
      </c>
      <c r="C376" s="249" t="s">
        <v>1100</v>
      </c>
      <c r="D376" s="249"/>
      <c r="E376" s="142"/>
    </row>
    <row r="377" spans="2:5" s="9" customFormat="1">
      <c r="B377" s="251"/>
      <c r="C377" s="249"/>
      <c r="D377" s="249"/>
      <c r="E377" s="142"/>
    </row>
    <row r="378" spans="2:5" s="9" customFormat="1">
      <c r="B378" s="248" t="s">
        <v>324</v>
      </c>
      <c r="C378" s="249" t="s">
        <v>1763</v>
      </c>
      <c r="D378" s="249" t="s">
        <v>1764</v>
      </c>
      <c r="E378" s="142" t="s">
        <v>1765</v>
      </c>
    </row>
    <row r="379" spans="2:5" s="9" customFormat="1">
      <c r="B379" s="248"/>
      <c r="C379" s="249"/>
      <c r="D379" s="249"/>
      <c r="E379" s="142" t="s">
        <v>1766</v>
      </c>
    </row>
    <row r="380" spans="2:5" s="9" customFormat="1">
      <c r="B380" s="248" t="s">
        <v>327</v>
      </c>
      <c r="C380" s="249" t="s">
        <v>578</v>
      </c>
      <c r="D380" s="249" t="s">
        <v>1767</v>
      </c>
      <c r="E380" s="142" t="s">
        <v>1768</v>
      </c>
    </row>
    <row r="381" spans="2:5" s="9" customFormat="1">
      <c r="B381" s="248"/>
      <c r="C381" s="249"/>
      <c r="D381" s="249"/>
      <c r="E381" s="142" t="s">
        <v>1769</v>
      </c>
    </row>
    <row r="382" spans="2:5" s="9" customFormat="1">
      <c r="B382" s="248" t="s">
        <v>329</v>
      </c>
      <c r="C382" s="249" t="s">
        <v>1102</v>
      </c>
      <c r="D382" s="249" t="s">
        <v>1770</v>
      </c>
      <c r="E382" s="142" t="s">
        <v>1771</v>
      </c>
    </row>
    <row r="383" spans="2:5" s="9" customFormat="1">
      <c r="B383" s="248"/>
      <c r="C383" s="249"/>
      <c r="D383" s="249"/>
      <c r="E383" s="142" t="s">
        <v>1772</v>
      </c>
    </row>
    <row r="384" spans="2:5" s="9" customFormat="1">
      <c r="B384" s="251" t="s">
        <v>1103</v>
      </c>
      <c r="C384" s="249" t="s">
        <v>1773</v>
      </c>
      <c r="D384" s="250" t="s">
        <v>1741</v>
      </c>
      <c r="E384" s="142" t="s">
        <v>1774</v>
      </c>
    </row>
    <row r="385" spans="1:5" s="9" customFormat="1">
      <c r="B385" s="251"/>
      <c r="C385" s="249"/>
      <c r="D385" s="250"/>
      <c r="E385" s="142" t="s">
        <v>1775</v>
      </c>
    </row>
    <row r="386" spans="1:5" s="9" customFormat="1">
      <c r="B386" s="248" t="s">
        <v>332</v>
      </c>
      <c r="C386" s="249" t="s">
        <v>1776</v>
      </c>
      <c r="D386" s="249" t="s">
        <v>1728</v>
      </c>
      <c r="E386" s="142" t="s">
        <v>1774</v>
      </c>
    </row>
    <row r="387" spans="1:5" s="9" customFormat="1">
      <c r="B387" s="248"/>
      <c r="C387" s="249"/>
      <c r="D387" s="249"/>
      <c r="E387" s="142" t="s">
        <v>1775</v>
      </c>
    </row>
    <row r="388" spans="1:5" s="9" customFormat="1">
      <c r="B388" s="248" t="s">
        <v>335</v>
      </c>
      <c r="C388" s="249" t="s">
        <v>1777</v>
      </c>
      <c r="D388" s="250" t="s">
        <v>1728</v>
      </c>
      <c r="E388" s="142" t="s">
        <v>1774</v>
      </c>
    </row>
    <row r="389" spans="1:5" s="9" customFormat="1">
      <c r="B389" s="248"/>
      <c r="C389" s="249"/>
      <c r="D389" s="250"/>
      <c r="E389" s="142" t="s">
        <v>1775</v>
      </c>
    </row>
    <row r="390" spans="1:5" s="9" customFormat="1">
      <c r="B390" s="251" t="s">
        <v>559</v>
      </c>
      <c r="C390" s="249" t="s">
        <v>560</v>
      </c>
      <c r="D390" s="249" t="s">
        <v>1778</v>
      </c>
      <c r="E390" s="142" t="s">
        <v>1761</v>
      </c>
    </row>
    <row r="391" spans="1:5" s="9" customFormat="1">
      <c r="B391" s="251"/>
      <c r="C391" s="249"/>
      <c r="D391" s="249"/>
      <c r="E391" s="142" t="s">
        <v>1779</v>
      </c>
    </row>
    <row r="392" spans="1:5" s="9" customFormat="1">
      <c r="B392" s="248" t="s">
        <v>561</v>
      </c>
      <c r="C392" s="249" t="s">
        <v>562</v>
      </c>
      <c r="D392" s="249" t="s">
        <v>1778</v>
      </c>
      <c r="E392" s="142" t="s">
        <v>1761</v>
      </c>
    </row>
    <row r="393" spans="1:5" s="9" customFormat="1">
      <c r="B393" s="248"/>
      <c r="C393" s="249"/>
      <c r="D393" s="249"/>
      <c r="E393" s="142" t="s">
        <v>1779</v>
      </c>
    </row>
    <row r="394" spans="1:5" s="9" customFormat="1">
      <c r="B394" s="248" t="s">
        <v>1467</v>
      </c>
      <c r="C394" s="249" t="s">
        <v>1780</v>
      </c>
      <c r="D394" s="249" t="s">
        <v>1778</v>
      </c>
      <c r="E394" s="142" t="s">
        <v>1761</v>
      </c>
    </row>
    <row r="395" spans="1:5" s="9" customFormat="1">
      <c r="B395" s="248"/>
      <c r="C395" s="249"/>
      <c r="D395" s="249"/>
      <c r="E395" s="142" t="s">
        <v>1779</v>
      </c>
    </row>
    <row r="396" spans="1:5" ht="48" customHeight="1">
      <c r="A396" s="113">
        <v>13</v>
      </c>
      <c r="B396" s="103" t="s">
        <v>32</v>
      </c>
      <c r="C396" s="103" t="s">
        <v>1701</v>
      </c>
      <c r="D396" s="103" t="s">
        <v>1782</v>
      </c>
      <c r="E396" s="103" t="s">
        <v>1783</v>
      </c>
    </row>
    <row r="397" spans="1:5" ht="45">
      <c r="B397" s="79" t="s">
        <v>38</v>
      </c>
      <c r="C397" s="107" t="s">
        <v>1570</v>
      </c>
      <c r="D397" s="107" t="s">
        <v>1782</v>
      </c>
      <c r="E397" s="108" t="s">
        <v>1783</v>
      </c>
    </row>
    <row r="398" spans="1:5" ht="45">
      <c r="B398" s="79" t="s">
        <v>18</v>
      </c>
      <c r="C398" s="107" t="s">
        <v>1784</v>
      </c>
      <c r="D398" s="107" t="s">
        <v>1782</v>
      </c>
      <c r="E398" s="108" t="s">
        <v>1783</v>
      </c>
    </row>
    <row r="399" spans="1:5" ht="60">
      <c r="B399" s="79" t="s">
        <v>25</v>
      </c>
      <c r="C399" s="107" t="s">
        <v>1785</v>
      </c>
      <c r="D399" s="107" t="s">
        <v>1782</v>
      </c>
      <c r="E399" s="108" t="s">
        <v>1786</v>
      </c>
    </row>
    <row r="400" spans="1:5" ht="75">
      <c r="B400" s="143" t="s">
        <v>252</v>
      </c>
      <c r="C400" s="144" t="s">
        <v>1787</v>
      </c>
      <c r="D400" s="107" t="s">
        <v>1782</v>
      </c>
      <c r="E400" s="108" t="s">
        <v>1788</v>
      </c>
    </row>
    <row r="401" spans="2:5" ht="90">
      <c r="B401" s="145" t="s">
        <v>58</v>
      </c>
      <c r="C401" s="107" t="s">
        <v>1575</v>
      </c>
      <c r="D401" s="107" t="s">
        <v>1782</v>
      </c>
      <c r="E401" s="108" t="s">
        <v>1789</v>
      </c>
    </row>
    <row r="402" spans="2:5" ht="90">
      <c r="B402" s="146" t="s">
        <v>20</v>
      </c>
      <c r="C402" s="109" t="s">
        <v>1790</v>
      </c>
      <c r="D402" s="110" t="s">
        <v>1782</v>
      </c>
      <c r="E402" s="108" t="s">
        <v>1789</v>
      </c>
    </row>
    <row r="403" spans="2:5" ht="90">
      <c r="B403" s="117" t="s">
        <v>28</v>
      </c>
      <c r="C403" s="117" t="s">
        <v>1703</v>
      </c>
      <c r="D403" s="110" t="s">
        <v>1782</v>
      </c>
      <c r="E403" s="108" t="s">
        <v>1789</v>
      </c>
    </row>
  </sheetData>
  <mergeCells count="176">
    <mergeCell ref="B85:B86"/>
    <mergeCell ref="C85:C86"/>
    <mergeCell ref="B67:B69"/>
    <mergeCell ref="C67:C69"/>
    <mergeCell ref="B73:B74"/>
    <mergeCell ref="C73:C74"/>
    <mergeCell ref="B81:B83"/>
    <mergeCell ref="C81:C83"/>
    <mergeCell ref="B2:D2"/>
    <mergeCell ref="B3:D3"/>
    <mergeCell ref="B4:D4"/>
    <mergeCell ref="B5:D5"/>
    <mergeCell ref="B6:B7"/>
    <mergeCell ref="C6:C7"/>
    <mergeCell ref="D6:E6"/>
    <mergeCell ref="B115:B116"/>
    <mergeCell ref="C115:C116"/>
    <mergeCell ref="B117:B118"/>
    <mergeCell ref="C117:C118"/>
    <mergeCell ref="B122:B124"/>
    <mergeCell ref="C122:C124"/>
    <mergeCell ref="B91:B92"/>
    <mergeCell ref="C91:C92"/>
    <mergeCell ref="B108:B109"/>
    <mergeCell ref="C108:C109"/>
    <mergeCell ref="B146:B148"/>
    <mergeCell ref="C146:C148"/>
    <mergeCell ref="B154:B155"/>
    <mergeCell ref="C154:C155"/>
    <mergeCell ref="B160:B161"/>
    <mergeCell ref="C160:C161"/>
    <mergeCell ref="B130:B131"/>
    <mergeCell ref="C130:C131"/>
    <mergeCell ref="B135:B137"/>
    <mergeCell ref="C135:C137"/>
    <mergeCell ref="B138:B140"/>
    <mergeCell ref="C138:C140"/>
    <mergeCell ref="B177:B178"/>
    <mergeCell ref="C177:C178"/>
    <mergeCell ref="B221:B222"/>
    <mergeCell ref="C221:C222"/>
    <mergeCell ref="B164:B165"/>
    <mergeCell ref="C164:C165"/>
    <mergeCell ref="B169:B170"/>
    <mergeCell ref="C169:C170"/>
    <mergeCell ref="B172:B173"/>
    <mergeCell ref="C172:C173"/>
    <mergeCell ref="B231:B232"/>
    <mergeCell ref="C231:C232"/>
    <mergeCell ref="B233:B234"/>
    <mergeCell ref="C233:C234"/>
    <mergeCell ref="B235:B236"/>
    <mergeCell ref="C235:C236"/>
    <mergeCell ref="B223:B224"/>
    <mergeCell ref="C223:C224"/>
    <mergeCell ref="B225:B226"/>
    <mergeCell ref="C225:C226"/>
    <mergeCell ref="B227:B228"/>
    <mergeCell ref="C227:C228"/>
    <mergeCell ref="B241:B242"/>
    <mergeCell ref="C241:C242"/>
    <mergeCell ref="B243:B244"/>
    <mergeCell ref="C243:C244"/>
    <mergeCell ref="B246:B247"/>
    <mergeCell ref="C246:C247"/>
    <mergeCell ref="B237:B238"/>
    <mergeCell ref="C237:C238"/>
    <mergeCell ref="B239:B240"/>
    <mergeCell ref="C239:C240"/>
    <mergeCell ref="B273:B276"/>
    <mergeCell ref="C273:C276"/>
    <mergeCell ref="B259:B260"/>
    <mergeCell ref="C259:C260"/>
    <mergeCell ref="B261:B262"/>
    <mergeCell ref="C261:C262"/>
    <mergeCell ref="B264:B265"/>
    <mergeCell ref="C264:C265"/>
    <mergeCell ref="B248:B249"/>
    <mergeCell ref="C248:C249"/>
    <mergeCell ref="B251:B252"/>
    <mergeCell ref="C251:C252"/>
    <mergeCell ref="B257:B258"/>
    <mergeCell ref="C257:C258"/>
    <mergeCell ref="B334:B335"/>
    <mergeCell ref="C334:C335"/>
    <mergeCell ref="D334:D335"/>
    <mergeCell ref="B336:B337"/>
    <mergeCell ref="C336:C337"/>
    <mergeCell ref="D336:D337"/>
    <mergeCell ref="B338:B339"/>
    <mergeCell ref="C338:C339"/>
    <mergeCell ref="D338:D339"/>
    <mergeCell ref="B340:B341"/>
    <mergeCell ref="C340:C341"/>
    <mergeCell ref="D340:D341"/>
    <mergeCell ref="B342:B343"/>
    <mergeCell ref="C342:C343"/>
    <mergeCell ref="D342:D343"/>
    <mergeCell ref="B344:B345"/>
    <mergeCell ref="C344:C345"/>
    <mergeCell ref="D344:D345"/>
    <mergeCell ref="B346:B347"/>
    <mergeCell ref="C346:C347"/>
    <mergeCell ref="D346:D347"/>
    <mergeCell ref="B348:B349"/>
    <mergeCell ref="C348:C349"/>
    <mergeCell ref="D348:D349"/>
    <mergeCell ref="B350:B351"/>
    <mergeCell ref="C350:C351"/>
    <mergeCell ref="D350:D351"/>
    <mergeCell ref="B352:B353"/>
    <mergeCell ref="C352:C353"/>
    <mergeCell ref="D352:D353"/>
    <mergeCell ref="B354:B355"/>
    <mergeCell ref="C354:C355"/>
    <mergeCell ref="D354:D355"/>
    <mergeCell ref="B356:B357"/>
    <mergeCell ref="C356:C357"/>
    <mergeCell ref="D356:D357"/>
    <mergeCell ref="B358:B359"/>
    <mergeCell ref="C358:C359"/>
    <mergeCell ref="D358:D359"/>
    <mergeCell ref="B360:B361"/>
    <mergeCell ref="C360:C361"/>
    <mergeCell ref="D360:D361"/>
    <mergeCell ref="B362:B363"/>
    <mergeCell ref="C362:C363"/>
    <mergeCell ref="D362:D363"/>
    <mergeCell ref="B364:B365"/>
    <mergeCell ref="C364:C365"/>
    <mergeCell ref="D364:D365"/>
    <mergeCell ref="B366:B367"/>
    <mergeCell ref="C366:C367"/>
    <mergeCell ref="D366:D367"/>
    <mergeCell ref="B368:B369"/>
    <mergeCell ref="C368:C369"/>
    <mergeCell ref="D368:D369"/>
    <mergeCell ref="B370:B371"/>
    <mergeCell ref="C370:C371"/>
    <mergeCell ref="D370:D371"/>
    <mergeCell ref="B372:B373"/>
    <mergeCell ref="C372:C373"/>
    <mergeCell ref="D372:D373"/>
    <mergeCell ref="B374:B375"/>
    <mergeCell ref="C374:C375"/>
    <mergeCell ref="D374:D375"/>
    <mergeCell ref="B376:B377"/>
    <mergeCell ref="C376:C377"/>
    <mergeCell ref="D376:D377"/>
    <mergeCell ref="B378:B379"/>
    <mergeCell ref="C378:C379"/>
    <mergeCell ref="D378:D379"/>
    <mergeCell ref="B380:B381"/>
    <mergeCell ref="C380:C381"/>
    <mergeCell ref="D380:D381"/>
    <mergeCell ref="B382:B383"/>
    <mergeCell ref="C382:C383"/>
    <mergeCell ref="D382:D383"/>
    <mergeCell ref="B384:B385"/>
    <mergeCell ref="C384:C385"/>
    <mergeCell ref="D384:D385"/>
    <mergeCell ref="B386:B387"/>
    <mergeCell ref="C386:C387"/>
    <mergeCell ref="D386:D387"/>
    <mergeCell ref="B394:B395"/>
    <mergeCell ref="C394:C395"/>
    <mergeCell ref="D394:D395"/>
    <mergeCell ref="B388:B389"/>
    <mergeCell ref="C388:C389"/>
    <mergeCell ref="D388:D389"/>
    <mergeCell ref="B390:B391"/>
    <mergeCell ref="C390:C391"/>
    <mergeCell ref="D390:D391"/>
    <mergeCell ref="B392:B393"/>
    <mergeCell ref="C392:C393"/>
    <mergeCell ref="D392:D393"/>
  </mergeCells>
  <pageMargins left="0" right="0" top="0.15748031496062992" bottom="0.15748031496062992" header="0.31496062992125984" footer="0.31496062992125984"/>
  <pageSetup paperSize="9" scale="57" orientation="portrait" r:id="rId1"/>
  <colBreaks count="1" manualBreakCount="1">
    <brk id="5" max="1048575" man="1"/>
  </colBreaks>
</worksheet>
</file>

<file path=xl/worksheets/sheet2.xml><?xml version="1.0" encoding="utf-8"?>
<worksheet xmlns="http://schemas.openxmlformats.org/spreadsheetml/2006/main" xmlns:r="http://schemas.openxmlformats.org/officeDocument/2006/relationships">
  <dimension ref="A2:I326"/>
  <sheetViews>
    <sheetView view="pageBreakPreview" zoomScale="70" zoomScaleNormal="80" zoomScaleSheetLayoutView="70" workbookViewId="0">
      <selection activeCell="L8" sqref="L8"/>
    </sheetView>
  </sheetViews>
  <sheetFormatPr defaultRowHeight="15"/>
  <cols>
    <col min="1" max="1" width="6.85546875" customWidth="1"/>
    <col min="2" max="2" width="20.42578125" customWidth="1"/>
    <col min="3" max="3" width="38.5703125" customWidth="1"/>
    <col min="4" max="4" width="60.28515625" customWidth="1"/>
    <col min="5" max="5" width="7.7109375" customWidth="1"/>
    <col min="6" max="7" width="13.28515625" customWidth="1"/>
    <col min="8" max="8" width="10.140625" customWidth="1"/>
    <col min="9" max="9" width="22.28515625" customWidth="1"/>
  </cols>
  <sheetData>
    <row r="2" spans="1:9" ht="15.75">
      <c r="B2" s="290" t="s">
        <v>697</v>
      </c>
      <c r="C2" s="290"/>
      <c r="D2" s="290"/>
      <c r="E2" s="290"/>
      <c r="F2" s="290"/>
      <c r="G2" s="290"/>
      <c r="H2" s="290"/>
      <c r="I2" s="290"/>
    </row>
    <row r="3" spans="1:9" ht="15.75">
      <c r="B3" s="290" t="s">
        <v>698</v>
      </c>
      <c r="C3" s="290"/>
      <c r="D3" s="290"/>
      <c r="E3" s="290"/>
      <c r="F3" s="290"/>
      <c r="G3" s="290"/>
      <c r="H3" s="290"/>
      <c r="I3" s="290"/>
    </row>
    <row r="4" spans="1:9" ht="15.75">
      <c r="B4" s="290"/>
      <c r="C4" s="290"/>
      <c r="D4" s="290"/>
      <c r="E4" s="290"/>
      <c r="F4" s="290"/>
      <c r="G4" s="290"/>
      <c r="H4" s="290"/>
      <c r="I4" s="290"/>
    </row>
    <row r="5" spans="1:9" ht="15.75">
      <c r="B5" s="290" t="s">
        <v>668</v>
      </c>
      <c r="C5" s="290"/>
      <c r="D5" s="290"/>
      <c r="E5" s="290"/>
      <c r="F5" s="290"/>
      <c r="G5" s="290"/>
      <c r="H5" s="290"/>
      <c r="I5" s="290"/>
    </row>
    <row r="6" spans="1:9">
      <c r="B6" s="22"/>
      <c r="C6" s="22"/>
      <c r="D6" s="22"/>
      <c r="E6" s="22"/>
      <c r="F6" s="22"/>
      <c r="G6" s="22"/>
      <c r="H6" s="22"/>
      <c r="I6" s="22"/>
    </row>
    <row r="7" spans="1:9" ht="125.25" customHeight="1">
      <c r="A7" s="296" t="s">
        <v>1578</v>
      </c>
      <c r="B7" s="291" t="s">
        <v>1</v>
      </c>
      <c r="C7" s="291" t="s">
        <v>699</v>
      </c>
      <c r="D7" s="291" t="s">
        <v>700</v>
      </c>
      <c r="E7" s="291" t="s">
        <v>701</v>
      </c>
      <c r="F7" s="291" t="s">
        <v>702</v>
      </c>
      <c r="G7" s="291"/>
      <c r="H7" s="292" t="s">
        <v>703</v>
      </c>
      <c r="I7" s="291" t="s">
        <v>704</v>
      </c>
    </row>
    <row r="8" spans="1:9" ht="69" customHeight="1">
      <c r="A8" s="297"/>
      <c r="B8" s="291"/>
      <c r="C8" s="291"/>
      <c r="D8" s="291"/>
      <c r="E8" s="291"/>
      <c r="F8" s="23" t="s">
        <v>705</v>
      </c>
      <c r="G8" s="23" t="s">
        <v>706</v>
      </c>
      <c r="H8" s="293"/>
      <c r="I8" s="291"/>
    </row>
    <row r="9" spans="1:9" ht="15.75">
      <c r="A9" s="69"/>
      <c r="B9" s="39" t="s">
        <v>673</v>
      </c>
      <c r="C9" s="39" t="s">
        <v>674</v>
      </c>
      <c r="D9" s="39">
        <v>3</v>
      </c>
      <c r="E9" s="39" t="s">
        <v>707</v>
      </c>
      <c r="F9" s="39">
        <v>5</v>
      </c>
      <c r="G9" s="39">
        <v>6</v>
      </c>
      <c r="H9" s="39">
        <v>7</v>
      </c>
      <c r="I9" s="39">
        <v>8</v>
      </c>
    </row>
    <row r="10" spans="1:9" s="85" customFormat="1" ht="33" customHeight="1">
      <c r="A10" s="82" t="s">
        <v>1579</v>
      </c>
      <c r="B10" s="83" t="s">
        <v>495</v>
      </c>
      <c r="C10" s="83" t="s">
        <v>857</v>
      </c>
      <c r="D10" s="84"/>
      <c r="E10" s="84"/>
      <c r="F10" s="84"/>
      <c r="G10" s="84"/>
      <c r="H10" s="81">
        <f>AVERAGE(H12:H110)</f>
        <v>101.17668690318141</v>
      </c>
      <c r="I10" s="84"/>
    </row>
    <row r="11" spans="1:9" s="86" customFormat="1" ht="23.25" customHeight="1">
      <c r="B11" s="90" t="s">
        <v>38</v>
      </c>
      <c r="C11" s="90" t="s">
        <v>861</v>
      </c>
      <c r="D11" s="88"/>
      <c r="E11" s="88"/>
      <c r="F11" s="88"/>
      <c r="G11" s="88"/>
      <c r="H11" s="88"/>
      <c r="I11" s="88"/>
    </row>
    <row r="12" spans="1:9" ht="44.25" customHeight="1">
      <c r="B12" s="263" t="s">
        <v>123</v>
      </c>
      <c r="C12" s="263" t="s">
        <v>124</v>
      </c>
      <c r="D12" s="66" t="s">
        <v>124</v>
      </c>
      <c r="E12" s="66"/>
      <c r="F12" s="70">
        <v>100</v>
      </c>
      <c r="G12" s="70">
        <v>100</v>
      </c>
      <c r="H12" s="80">
        <f>G12*100/F12</f>
        <v>100</v>
      </c>
      <c r="I12" s="16"/>
    </row>
    <row r="13" spans="1:9" ht="71.25" customHeight="1">
      <c r="B13" s="263"/>
      <c r="C13" s="263"/>
      <c r="D13" s="66" t="s">
        <v>952</v>
      </c>
      <c r="E13" s="66"/>
      <c r="F13" s="70">
        <v>23352.7</v>
      </c>
      <c r="G13" s="70">
        <v>25104</v>
      </c>
      <c r="H13" s="80">
        <f t="shared" ref="H13:H76" si="0">G13*100/F13</f>
        <v>107.49934697058583</v>
      </c>
      <c r="I13" s="66"/>
    </row>
    <row r="14" spans="1:9" ht="36" customHeight="1">
      <c r="B14" s="263"/>
      <c r="C14" s="263"/>
      <c r="D14" s="66" t="s">
        <v>953</v>
      </c>
      <c r="E14" s="66"/>
      <c r="F14" s="70">
        <v>100</v>
      </c>
      <c r="G14" s="70">
        <v>100</v>
      </c>
      <c r="H14" s="80">
        <f t="shared" si="0"/>
        <v>100</v>
      </c>
      <c r="I14" s="16"/>
    </row>
    <row r="15" spans="1:9" ht="38.25">
      <c r="B15" s="16" t="s">
        <v>125</v>
      </c>
      <c r="C15" s="16" t="s">
        <v>954</v>
      </c>
      <c r="D15" s="66" t="s">
        <v>955</v>
      </c>
      <c r="E15" s="66"/>
      <c r="F15" s="70">
        <v>88</v>
      </c>
      <c r="G15" s="70">
        <v>88</v>
      </c>
      <c r="H15" s="80">
        <f t="shared" si="0"/>
        <v>100</v>
      </c>
      <c r="I15" s="16"/>
    </row>
    <row r="16" spans="1:9" ht="89.25" customHeight="1">
      <c r="B16" s="16" t="s">
        <v>128</v>
      </c>
      <c r="C16" s="16" t="s">
        <v>956</v>
      </c>
      <c r="D16" s="66" t="s">
        <v>957</v>
      </c>
      <c r="E16" s="66"/>
      <c r="F16" s="70">
        <v>100</v>
      </c>
      <c r="G16" s="70">
        <v>100</v>
      </c>
      <c r="H16" s="80">
        <f t="shared" si="0"/>
        <v>100</v>
      </c>
      <c r="I16" s="16"/>
    </row>
    <row r="17" spans="2:9" ht="38.25">
      <c r="B17" s="16" t="s">
        <v>958</v>
      </c>
      <c r="C17" s="16" t="s">
        <v>959</v>
      </c>
      <c r="D17" s="66" t="s">
        <v>960</v>
      </c>
      <c r="E17" s="66"/>
      <c r="F17" s="70">
        <v>88</v>
      </c>
      <c r="G17" s="70">
        <v>88</v>
      </c>
      <c r="H17" s="80">
        <f t="shared" si="0"/>
        <v>100</v>
      </c>
      <c r="I17" s="16"/>
    </row>
    <row r="18" spans="2:9" ht="44.25" customHeight="1">
      <c r="B18" s="16" t="s">
        <v>961</v>
      </c>
      <c r="C18" s="16" t="s">
        <v>962</v>
      </c>
      <c r="D18" s="66" t="s">
        <v>963</v>
      </c>
      <c r="E18" s="66"/>
      <c r="F18" s="70">
        <v>100</v>
      </c>
      <c r="G18" s="70">
        <v>100</v>
      </c>
      <c r="H18" s="80">
        <f t="shared" si="0"/>
        <v>100</v>
      </c>
      <c r="I18" s="16"/>
    </row>
    <row r="19" spans="2:9" ht="54.75" customHeight="1">
      <c r="B19" s="16" t="s">
        <v>965</v>
      </c>
      <c r="C19" s="16" t="s">
        <v>966</v>
      </c>
      <c r="D19" s="66" t="s">
        <v>964</v>
      </c>
      <c r="E19" s="66"/>
      <c r="F19" s="70">
        <v>88</v>
      </c>
      <c r="G19" s="70">
        <v>88</v>
      </c>
      <c r="H19" s="80">
        <f t="shared" si="0"/>
        <v>100</v>
      </c>
      <c r="I19" s="16"/>
    </row>
    <row r="20" spans="2:9" ht="142.5" customHeight="1">
      <c r="B20" s="72" t="s">
        <v>967</v>
      </c>
      <c r="C20" s="16" t="s">
        <v>870</v>
      </c>
      <c r="D20" s="66" t="s">
        <v>968</v>
      </c>
      <c r="E20" s="66"/>
      <c r="F20" s="70">
        <v>80</v>
      </c>
      <c r="G20" s="70">
        <v>80</v>
      </c>
      <c r="H20" s="80">
        <f t="shared" si="0"/>
        <v>100</v>
      </c>
      <c r="I20" s="16"/>
    </row>
    <row r="21" spans="2:9" ht="81" customHeight="1">
      <c r="B21" s="16" t="s">
        <v>969</v>
      </c>
      <c r="C21" s="16" t="s">
        <v>137</v>
      </c>
      <c r="D21" s="66" t="s">
        <v>970</v>
      </c>
      <c r="E21" s="66"/>
      <c r="F21" s="70">
        <v>100</v>
      </c>
      <c r="G21" s="70">
        <v>100</v>
      </c>
      <c r="H21" s="80">
        <f t="shared" si="0"/>
        <v>100</v>
      </c>
      <c r="I21" s="16"/>
    </row>
    <row r="22" spans="2:9" ht="57" customHeight="1">
      <c r="B22" s="16" t="s">
        <v>971</v>
      </c>
      <c r="C22" s="16" t="s">
        <v>972</v>
      </c>
      <c r="D22" s="66" t="s">
        <v>960</v>
      </c>
      <c r="E22" s="66"/>
      <c r="F22" s="70">
        <v>88</v>
      </c>
      <c r="G22" s="70">
        <v>88</v>
      </c>
      <c r="H22" s="80">
        <f t="shared" si="0"/>
        <v>100</v>
      </c>
      <c r="I22" s="16"/>
    </row>
    <row r="23" spans="2:9" ht="15.75" customHeight="1">
      <c r="B23" s="87" t="s">
        <v>973</v>
      </c>
      <c r="C23" s="87" t="s">
        <v>1581</v>
      </c>
      <c r="D23" s="68"/>
      <c r="E23" s="68"/>
      <c r="F23" s="68"/>
      <c r="G23" s="68"/>
      <c r="H23" s="68"/>
      <c r="I23" s="68"/>
    </row>
    <row r="24" spans="2:9" ht="57.75" customHeight="1">
      <c r="B24" s="16" t="s">
        <v>974</v>
      </c>
      <c r="C24" s="16" t="s">
        <v>975</v>
      </c>
      <c r="D24" s="66" t="s">
        <v>976</v>
      </c>
      <c r="E24" s="66"/>
      <c r="F24" s="70">
        <v>88</v>
      </c>
      <c r="G24" s="70">
        <v>88</v>
      </c>
      <c r="H24" s="80">
        <f t="shared" si="0"/>
        <v>100</v>
      </c>
      <c r="I24" s="16"/>
    </row>
    <row r="25" spans="2:9" ht="68.25" customHeight="1">
      <c r="B25" s="16" t="s">
        <v>145</v>
      </c>
      <c r="C25" s="16" t="s">
        <v>146</v>
      </c>
      <c r="D25" s="66" t="s">
        <v>978</v>
      </c>
      <c r="E25" s="66"/>
      <c r="F25" s="70">
        <v>100</v>
      </c>
      <c r="G25" s="70">
        <v>100</v>
      </c>
      <c r="H25" s="80">
        <f t="shared" si="0"/>
        <v>100</v>
      </c>
      <c r="I25" s="16"/>
    </row>
    <row r="26" spans="2:9" ht="56.25" customHeight="1">
      <c r="B26" s="16"/>
      <c r="C26" s="16"/>
      <c r="D26" s="66" t="s">
        <v>979</v>
      </c>
      <c r="E26" s="66"/>
      <c r="F26" s="70">
        <v>27683.51</v>
      </c>
      <c r="G26" s="70">
        <v>28870</v>
      </c>
      <c r="H26" s="80">
        <f t="shared" si="0"/>
        <v>104.28590883164743</v>
      </c>
      <c r="I26" s="16"/>
    </row>
    <row r="27" spans="2:9" ht="79.5" customHeight="1">
      <c r="B27" s="16" t="s">
        <v>147</v>
      </c>
      <c r="C27" s="16" t="s">
        <v>148</v>
      </c>
      <c r="D27" s="66" t="s">
        <v>980</v>
      </c>
      <c r="E27" s="66"/>
      <c r="F27" s="70">
        <v>100</v>
      </c>
      <c r="G27" s="70">
        <v>100</v>
      </c>
      <c r="H27" s="80">
        <f t="shared" si="0"/>
        <v>100</v>
      </c>
      <c r="I27" s="16"/>
    </row>
    <row r="28" spans="2:9" ht="53.25" customHeight="1">
      <c r="B28" s="16" t="s">
        <v>150</v>
      </c>
      <c r="C28" s="16" t="s">
        <v>981</v>
      </c>
      <c r="D28" s="66" t="s">
        <v>982</v>
      </c>
      <c r="E28" s="66"/>
      <c r="F28" s="70">
        <v>100</v>
      </c>
      <c r="G28" s="70">
        <v>100</v>
      </c>
      <c r="H28" s="80">
        <f t="shared" si="0"/>
        <v>100</v>
      </c>
      <c r="I28" s="16"/>
    </row>
    <row r="29" spans="2:9" ht="75.75" customHeight="1">
      <c r="B29" s="16" t="s">
        <v>984</v>
      </c>
      <c r="C29" s="16" t="s">
        <v>985</v>
      </c>
      <c r="D29" s="66" t="s">
        <v>986</v>
      </c>
      <c r="E29" s="66"/>
      <c r="F29" s="70">
        <v>100</v>
      </c>
      <c r="G29" s="70">
        <v>100</v>
      </c>
      <c r="H29" s="80">
        <f t="shared" si="0"/>
        <v>100</v>
      </c>
      <c r="I29" s="16"/>
    </row>
    <row r="30" spans="2:9" ht="44.25" customHeight="1">
      <c r="B30" s="16" t="s">
        <v>154</v>
      </c>
      <c r="C30" s="16" t="s">
        <v>877</v>
      </c>
      <c r="D30" s="66" t="s">
        <v>987</v>
      </c>
      <c r="E30" s="66"/>
      <c r="F30" s="70">
        <v>1</v>
      </c>
      <c r="G30" s="70">
        <v>2</v>
      </c>
      <c r="H30" s="80">
        <f t="shared" si="0"/>
        <v>200</v>
      </c>
      <c r="I30" s="16"/>
    </row>
    <row r="31" spans="2:9" ht="55.5" customHeight="1">
      <c r="B31" s="16" t="s">
        <v>157</v>
      </c>
      <c r="C31" s="16" t="s">
        <v>988</v>
      </c>
      <c r="D31" s="66" t="s">
        <v>976</v>
      </c>
      <c r="E31" s="66"/>
      <c r="F31" s="70">
        <v>88</v>
      </c>
      <c r="G31" s="70">
        <v>88</v>
      </c>
      <c r="H31" s="80">
        <f t="shared" si="0"/>
        <v>100</v>
      </c>
      <c r="I31" s="16"/>
    </row>
    <row r="32" spans="2:9" ht="81.75" customHeight="1">
      <c r="B32" s="16" t="s">
        <v>160</v>
      </c>
      <c r="C32" s="16" t="s">
        <v>989</v>
      </c>
      <c r="D32" s="66" t="s">
        <v>983</v>
      </c>
      <c r="E32" s="66"/>
      <c r="F32" s="70">
        <v>1</v>
      </c>
      <c r="G32" s="70">
        <v>1</v>
      </c>
      <c r="H32" s="80">
        <f t="shared" si="0"/>
        <v>100</v>
      </c>
      <c r="I32" s="16"/>
    </row>
    <row r="33" spans="2:9" ht="59.25" customHeight="1">
      <c r="B33" s="16" t="s">
        <v>880</v>
      </c>
      <c r="C33" s="16" t="s">
        <v>990</v>
      </c>
      <c r="D33" s="66" t="s">
        <v>976</v>
      </c>
      <c r="E33" s="66"/>
      <c r="F33" s="70">
        <v>88</v>
      </c>
      <c r="G33" s="70">
        <v>88</v>
      </c>
      <c r="H33" s="80">
        <f t="shared" si="0"/>
        <v>100</v>
      </c>
      <c r="I33" s="16"/>
    </row>
    <row r="34" spans="2:9" ht="85.5" customHeight="1">
      <c r="B34" s="276" t="s">
        <v>163</v>
      </c>
      <c r="C34" s="276" t="s">
        <v>991</v>
      </c>
      <c r="D34" s="74" t="s">
        <v>992</v>
      </c>
      <c r="E34" s="66"/>
      <c r="F34" s="70">
        <v>91</v>
      </c>
      <c r="G34" s="70">
        <v>91</v>
      </c>
      <c r="H34" s="80">
        <f t="shared" si="0"/>
        <v>100</v>
      </c>
      <c r="I34" s="16"/>
    </row>
    <row r="35" spans="2:9" ht="63.75" customHeight="1">
      <c r="B35" s="276"/>
      <c r="C35" s="276"/>
      <c r="D35" s="74" t="s">
        <v>993</v>
      </c>
      <c r="E35" s="66"/>
      <c r="F35" s="70">
        <v>1</v>
      </c>
      <c r="G35" s="70">
        <v>1</v>
      </c>
      <c r="H35" s="80">
        <f t="shared" si="0"/>
        <v>100</v>
      </c>
      <c r="I35" s="16"/>
    </row>
    <row r="36" spans="2:9" ht="103.5" customHeight="1">
      <c r="B36" s="276"/>
      <c r="C36" s="276"/>
      <c r="D36" s="74" t="s">
        <v>994</v>
      </c>
      <c r="E36" s="66"/>
      <c r="F36" s="70">
        <v>100</v>
      </c>
      <c r="G36" s="70">
        <v>100</v>
      </c>
      <c r="H36" s="80">
        <f t="shared" si="0"/>
        <v>100</v>
      </c>
      <c r="I36" s="16"/>
    </row>
    <row r="37" spans="2:9" ht="91.5" customHeight="1">
      <c r="B37" s="276"/>
      <c r="C37" s="276"/>
      <c r="D37" s="74" t="s">
        <v>995</v>
      </c>
      <c r="E37" s="66"/>
      <c r="F37" s="70">
        <v>100</v>
      </c>
      <c r="G37" s="70">
        <v>100</v>
      </c>
      <c r="H37" s="80">
        <f t="shared" si="0"/>
        <v>100</v>
      </c>
      <c r="I37" s="16"/>
    </row>
    <row r="38" spans="2:9" ht="81.75" customHeight="1">
      <c r="B38" s="276"/>
      <c r="C38" s="276"/>
      <c r="D38" s="74" t="s">
        <v>996</v>
      </c>
      <c r="E38" s="66"/>
      <c r="F38" s="70">
        <v>100</v>
      </c>
      <c r="G38" s="70">
        <v>100</v>
      </c>
      <c r="H38" s="80">
        <f t="shared" si="0"/>
        <v>100</v>
      </c>
      <c r="I38" s="16"/>
    </row>
    <row r="39" spans="2:9" ht="91.5" customHeight="1">
      <c r="B39" s="276"/>
      <c r="C39" s="276"/>
      <c r="D39" s="74" t="s">
        <v>997</v>
      </c>
      <c r="E39" s="66"/>
      <c r="F39" s="70">
        <v>100</v>
      </c>
      <c r="G39" s="70">
        <v>100</v>
      </c>
      <c r="H39" s="80">
        <f t="shared" si="0"/>
        <v>100</v>
      </c>
      <c r="I39" s="16"/>
    </row>
    <row r="40" spans="2:9" ht="89.25" customHeight="1">
      <c r="B40" s="276" t="s">
        <v>165</v>
      </c>
      <c r="C40" s="276" t="s">
        <v>998</v>
      </c>
      <c r="D40" s="74" t="s">
        <v>999</v>
      </c>
      <c r="E40" s="66"/>
      <c r="F40" s="70">
        <v>4</v>
      </c>
      <c r="G40" s="70">
        <v>4</v>
      </c>
      <c r="H40" s="80">
        <f t="shared" si="0"/>
        <v>100</v>
      </c>
      <c r="I40" s="16"/>
    </row>
    <row r="41" spans="2:9" ht="98.25" customHeight="1">
      <c r="B41" s="276"/>
      <c r="C41" s="276"/>
      <c r="D41" s="74" t="s">
        <v>1000</v>
      </c>
      <c r="E41" s="66"/>
      <c r="F41" s="70">
        <v>0.81499999999999995</v>
      </c>
      <c r="G41" s="70">
        <v>0.81499999999999995</v>
      </c>
      <c r="H41" s="80">
        <f t="shared" si="0"/>
        <v>100</v>
      </c>
      <c r="I41" s="16"/>
    </row>
    <row r="42" spans="2:9" ht="44.25" customHeight="1">
      <c r="B42" s="16" t="s">
        <v>167</v>
      </c>
      <c r="C42" s="16" t="s">
        <v>139</v>
      </c>
      <c r="D42" s="66" t="s">
        <v>976</v>
      </c>
      <c r="E42" s="66"/>
      <c r="F42" s="70">
        <v>88</v>
      </c>
      <c r="G42" s="70">
        <v>88</v>
      </c>
      <c r="H42" s="80">
        <f t="shared" si="0"/>
        <v>100</v>
      </c>
      <c r="I42" s="16"/>
    </row>
    <row r="43" spans="2:9" ht="44.25" customHeight="1">
      <c r="B43" s="16" t="s">
        <v>169</v>
      </c>
      <c r="C43" s="16" t="s">
        <v>1001</v>
      </c>
      <c r="D43" s="66" t="s">
        <v>1002</v>
      </c>
      <c r="E43" s="66"/>
      <c r="F43" s="70">
        <v>100</v>
      </c>
      <c r="G43" s="70">
        <v>100</v>
      </c>
      <c r="H43" s="80">
        <f t="shared" si="0"/>
        <v>100</v>
      </c>
      <c r="I43" s="16"/>
    </row>
    <row r="44" spans="2:9" ht="44.25" customHeight="1">
      <c r="B44" s="16" t="s">
        <v>172</v>
      </c>
      <c r="C44" s="16" t="s">
        <v>1003</v>
      </c>
      <c r="D44" s="66" t="s">
        <v>1004</v>
      </c>
      <c r="E44" s="66"/>
      <c r="F44" s="70">
        <v>100</v>
      </c>
      <c r="G44" s="70">
        <v>100</v>
      </c>
      <c r="H44" s="80">
        <f t="shared" si="0"/>
        <v>100</v>
      </c>
      <c r="I44" s="16"/>
    </row>
    <row r="45" spans="2:9" ht="44.25" customHeight="1">
      <c r="B45" s="16" t="s">
        <v>886</v>
      </c>
      <c r="C45" s="16" t="s">
        <v>1005</v>
      </c>
      <c r="D45" s="66" t="s">
        <v>1006</v>
      </c>
      <c r="E45" s="66"/>
      <c r="F45" s="70">
        <v>1</v>
      </c>
      <c r="G45" s="70">
        <v>1</v>
      </c>
      <c r="H45" s="80">
        <f t="shared" si="0"/>
        <v>100</v>
      </c>
      <c r="I45" s="16"/>
    </row>
    <row r="46" spans="2:9" ht="69.75" customHeight="1">
      <c r="B46" s="16" t="s">
        <v>940</v>
      </c>
      <c r="C46" s="16" t="s">
        <v>1007</v>
      </c>
      <c r="D46" s="66" t="s">
        <v>1008</v>
      </c>
      <c r="E46" s="66"/>
      <c r="F46" s="70">
        <v>38</v>
      </c>
      <c r="G46" s="70">
        <v>38</v>
      </c>
      <c r="H46" s="80">
        <f t="shared" si="0"/>
        <v>100</v>
      </c>
      <c r="I46" s="16"/>
    </row>
    <row r="47" spans="2:9" ht="33.75" customHeight="1">
      <c r="B47" s="90" t="s">
        <v>1009</v>
      </c>
      <c r="C47" s="90" t="s">
        <v>890</v>
      </c>
      <c r="D47" s="76"/>
      <c r="E47" s="62"/>
      <c r="F47" s="77"/>
      <c r="G47" s="77"/>
      <c r="H47" s="77"/>
      <c r="I47" s="71"/>
    </row>
    <row r="48" spans="2:9" ht="68.25" customHeight="1">
      <c r="B48" s="276" t="s">
        <v>1010</v>
      </c>
      <c r="C48" s="276" t="s">
        <v>179</v>
      </c>
      <c r="D48" s="66" t="s">
        <v>1011</v>
      </c>
      <c r="E48" s="66"/>
      <c r="F48" s="70">
        <v>39</v>
      </c>
      <c r="G48" s="70">
        <v>39</v>
      </c>
      <c r="H48" s="80">
        <f t="shared" si="0"/>
        <v>100</v>
      </c>
      <c r="I48" s="16"/>
    </row>
    <row r="49" spans="2:9" ht="44.25" customHeight="1">
      <c r="B49" s="276"/>
      <c r="C49" s="276"/>
      <c r="D49" s="66" t="s">
        <v>1012</v>
      </c>
      <c r="E49" s="66"/>
      <c r="F49" s="70">
        <v>1000</v>
      </c>
      <c r="G49" s="70">
        <v>1000</v>
      </c>
      <c r="H49" s="80">
        <f t="shared" si="0"/>
        <v>100</v>
      </c>
      <c r="I49" s="16"/>
    </row>
    <row r="50" spans="2:9" ht="44.25" customHeight="1">
      <c r="B50" s="276"/>
      <c r="C50" s="276"/>
      <c r="D50" s="66" t="s">
        <v>1013</v>
      </c>
      <c r="E50" s="66"/>
      <c r="F50" s="70">
        <v>100</v>
      </c>
      <c r="G50" s="70">
        <v>100</v>
      </c>
      <c r="H50" s="80">
        <f t="shared" si="0"/>
        <v>100</v>
      </c>
      <c r="I50" s="16"/>
    </row>
    <row r="51" spans="2:9" ht="44.25" customHeight="1">
      <c r="B51" s="276" t="s">
        <v>1014</v>
      </c>
      <c r="C51" s="276" t="s">
        <v>1015</v>
      </c>
      <c r="D51" s="66" t="s">
        <v>1016</v>
      </c>
      <c r="E51" s="66"/>
      <c r="F51" s="70">
        <v>75</v>
      </c>
      <c r="G51" s="70">
        <v>75</v>
      </c>
      <c r="H51" s="80">
        <f t="shared" si="0"/>
        <v>100</v>
      </c>
      <c r="I51" s="16"/>
    </row>
    <row r="52" spans="2:9" ht="44.25" customHeight="1">
      <c r="B52" s="276"/>
      <c r="C52" s="276"/>
      <c r="D52" s="66" t="s">
        <v>1017</v>
      </c>
      <c r="E52" s="66"/>
      <c r="F52" s="70">
        <v>18</v>
      </c>
      <c r="G52" s="70">
        <v>18</v>
      </c>
      <c r="H52" s="80">
        <f t="shared" si="0"/>
        <v>100</v>
      </c>
      <c r="I52" s="16"/>
    </row>
    <row r="53" spans="2:9" ht="44.25" customHeight="1">
      <c r="B53" s="276"/>
      <c r="C53" s="276"/>
      <c r="D53" s="66" t="s">
        <v>1018</v>
      </c>
      <c r="E53" s="66"/>
      <c r="F53" s="70">
        <v>7</v>
      </c>
      <c r="G53" s="70">
        <v>7</v>
      </c>
      <c r="H53" s="80">
        <f t="shared" si="0"/>
        <v>100</v>
      </c>
      <c r="I53" s="16"/>
    </row>
    <row r="54" spans="2:9" ht="44.25" customHeight="1">
      <c r="B54" s="276"/>
      <c r="C54" s="276"/>
      <c r="D54" s="66" t="s">
        <v>1019</v>
      </c>
      <c r="E54" s="66"/>
      <c r="F54" s="70">
        <v>12</v>
      </c>
      <c r="G54" s="70">
        <v>12</v>
      </c>
      <c r="H54" s="80">
        <f t="shared" si="0"/>
        <v>100</v>
      </c>
      <c r="I54" s="16"/>
    </row>
    <row r="55" spans="2:9" ht="44.25" customHeight="1">
      <c r="B55" s="276"/>
      <c r="C55" s="276"/>
      <c r="D55" s="66" t="s">
        <v>1020</v>
      </c>
      <c r="E55" s="66"/>
      <c r="F55" s="70">
        <v>30</v>
      </c>
      <c r="G55" s="70">
        <v>30</v>
      </c>
      <c r="H55" s="80">
        <f t="shared" si="0"/>
        <v>100</v>
      </c>
      <c r="I55" s="16"/>
    </row>
    <row r="56" spans="2:9" ht="44.25" customHeight="1">
      <c r="B56" s="276"/>
      <c r="C56" s="276"/>
      <c r="D56" s="66" t="s">
        <v>1021</v>
      </c>
      <c r="E56" s="66"/>
      <c r="F56" s="70">
        <v>12</v>
      </c>
      <c r="G56" s="70">
        <v>12</v>
      </c>
      <c r="H56" s="80">
        <f t="shared" si="0"/>
        <v>100</v>
      </c>
      <c r="I56" s="16"/>
    </row>
    <row r="57" spans="2:9" ht="44.25" customHeight="1">
      <c r="B57" s="276"/>
      <c r="C57" s="276"/>
      <c r="D57" s="66" t="s">
        <v>1022</v>
      </c>
      <c r="E57" s="66"/>
      <c r="F57" s="70">
        <v>3.3</v>
      </c>
      <c r="G57" s="70">
        <v>3.3</v>
      </c>
      <c r="H57" s="80">
        <f t="shared" si="0"/>
        <v>100</v>
      </c>
      <c r="I57" s="16"/>
    </row>
    <row r="58" spans="2:9" ht="44.25" customHeight="1">
      <c r="B58" s="276"/>
      <c r="C58" s="276"/>
      <c r="D58" s="66" t="s">
        <v>1023</v>
      </c>
      <c r="E58" s="66"/>
      <c r="F58" s="70">
        <v>85</v>
      </c>
      <c r="G58" s="70">
        <v>85</v>
      </c>
      <c r="H58" s="80">
        <f t="shared" si="0"/>
        <v>100</v>
      </c>
      <c r="I58" s="16"/>
    </row>
    <row r="59" spans="2:9" ht="44.25" customHeight="1">
      <c r="B59" s="16" t="s">
        <v>892</v>
      </c>
      <c r="C59" s="16" t="s">
        <v>893</v>
      </c>
      <c r="D59" s="66" t="s">
        <v>1024</v>
      </c>
      <c r="E59" s="66"/>
      <c r="F59" s="70">
        <v>100</v>
      </c>
      <c r="G59" s="70">
        <v>100</v>
      </c>
      <c r="H59" s="80">
        <f t="shared" si="0"/>
        <v>100</v>
      </c>
      <c r="I59" s="16"/>
    </row>
    <row r="60" spans="2:9" ht="44.25" customHeight="1">
      <c r="B60" s="276" t="s">
        <v>895</v>
      </c>
      <c r="C60" s="276" t="s">
        <v>1025</v>
      </c>
      <c r="D60" s="66" t="s">
        <v>1016</v>
      </c>
      <c r="E60" s="66"/>
      <c r="F60" s="70">
        <v>75</v>
      </c>
      <c r="G60" s="70">
        <v>75</v>
      </c>
      <c r="H60" s="80">
        <f t="shared" si="0"/>
        <v>100</v>
      </c>
      <c r="I60" s="16"/>
    </row>
    <row r="61" spans="2:9" ht="44.25" customHeight="1">
      <c r="B61" s="276"/>
      <c r="C61" s="276"/>
      <c r="D61" s="66" t="s">
        <v>1026</v>
      </c>
      <c r="E61" s="66"/>
      <c r="F61" s="70">
        <v>31</v>
      </c>
      <c r="G61" s="70">
        <v>31</v>
      </c>
      <c r="H61" s="80">
        <f t="shared" si="0"/>
        <v>100</v>
      </c>
      <c r="I61" s="16"/>
    </row>
    <row r="62" spans="2:9" ht="44.25" customHeight="1">
      <c r="B62" s="276"/>
      <c r="C62" s="276"/>
      <c r="D62" s="66" t="s">
        <v>1027</v>
      </c>
      <c r="E62" s="66"/>
      <c r="F62" s="70">
        <v>8.4599999999999995E-2</v>
      </c>
      <c r="G62" s="70">
        <v>8.4599999999999995E-2</v>
      </c>
      <c r="H62" s="80">
        <f t="shared" si="0"/>
        <v>100</v>
      </c>
      <c r="I62" s="16"/>
    </row>
    <row r="63" spans="2:9" ht="44.25" customHeight="1">
      <c r="B63" s="276"/>
      <c r="C63" s="276"/>
      <c r="D63" s="66" t="s">
        <v>1028</v>
      </c>
      <c r="E63" s="66"/>
      <c r="F63" s="70">
        <v>31</v>
      </c>
      <c r="G63" s="70">
        <v>31</v>
      </c>
      <c r="H63" s="80">
        <f t="shared" si="0"/>
        <v>100</v>
      </c>
      <c r="I63" s="16"/>
    </row>
    <row r="64" spans="2:9" ht="44.25" customHeight="1">
      <c r="B64" s="276" t="s">
        <v>1029</v>
      </c>
      <c r="C64" s="276" t="s">
        <v>1005</v>
      </c>
      <c r="D64" s="66" t="s">
        <v>1030</v>
      </c>
      <c r="E64" s="66"/>
      <c r="F64" s="70">
        <v>8.4599999999999995E-2</v>
      </c>
      <c r="G64" s="70">
        <v>8.4599999999999995E-2</v>
      </c>
      <c r="H64" s="80">
        <f t="shared" si="0"/>
        <v>100</v>
      </c>
      <c r="I64" s="16"/>
    </row>
    <row r="65" spans="2:9" ht="44.25" customHeight="1">
      <c r="B65" s="276"/>
      <c r="C65" s="276"/>
      <c r="D65" s="66" t="s">
        <v>1006</v>
      </c>
      <c r="E65" s="66"/>
      <c r="F65" s="70">
        <v>1</v>
      </c>
      <c r="G65" s="70">
        <v>1</v>
      </c>
      <c r="H65" s="80">
        <f t="shared" si="0"/>
        <v>100</v>
      </c>
      <c r="I65" s="16"/>
    </row>
    <row r="66" spans="2:9" ht="44.25" customHeight="1">
      <c r="B66" s="276" t="s">
        <v>897</v>
      </c>
      <c r="C66" s="276" t="s">
        <v>1031</v>
      </c>
      <c r="D66" s="66" t="s">
        <v>1016</v>
      </c>
      <c r="E66" s="66"/>
      <c r="F66" s="70">
        <v>75</v>
      </c>
      <c r="G66" s="70">
        <v>75</v>
      </c>
      <c r="H66" s="80">
        <f t="shared" si="0"/>
        <v>100</v>
      </c>
      <c r="I66" s="16"/>
    </row>
    <row r="67" spans="2:9" ht="44.25" customHeight="1">
      <c r="B67" s="276"/>
      <c r="C67" s="276"/>
      <c r="D67" s="66" t="s">
        <v>1017</v>
      </c>
      <c r="E67" s="66"/>
      <c r="F67" s="70">
        <v>18</v>
      </c>
      <c r="G67" s="70">
        <v>18</v>
      </c>
      <c r="H67" s="80">
        <f t="shared" si="0"/>
        <v>100</v>
      </c>
      <c r="I67" s="16"/>
    </row>
    <row r="68" spans="2:9" ht="44.25" customHeight="1">
      <c r="B68" s="276"/>
      <c r="C68" s="276"/>
      <c r="D68" s="66" t="s">
        <v>1018</v>
      </c>
      <c r="E68" s="66"/>
      <c r="F68" s="70">
        <v>7</v>
      </c>
      <c r="G68" s="70">
        <v>7</v>
      </c>
      <c r="H68" s="80">
        <f t="shared" si="0"/>
        <v>100</v>
      </c>
      <c r="I68" s="16"/>
    </row>
    <row r="69" spans="2:9" ht="44.25" customHeight="1">
      <c r="B69" s="276"/>
      <c r="C69" s="276"/>
      <c r="D69" s="66" t="s">
        <v>1019</v>
      </c>
      <c r="E69" s="66"/>
      <c r="F69" s="70">
        <v>12</v>
      </c>
      <c r="G69" s="70">
        <v>12</v>
      </c>
      <c r="H69" s="80">
        <f t="shared" si="0"/>
        <v>100</v>
      </c>
      <c r="I69" s="16"/>
    </row>
    <row r="70" spans="2:9" ht="44.25" customHeight="1">
      <c r="B70" s="276"/>
      <c r="C70" s="276"/>
      <c r="D70" s="66" t="s">
        <v>1020</v>
      </c>
      <c r="E70" s="66"/>
      <c r="F70" s="70">
        <v>30</v>
      </c>
      <c r="G70" s="70">
        <v>30</v>
      </c>
      <c r="H70" s="80">
        <f t="shared" si="0"/>
        <v>100</v>
      </c>
      <c r="I70" s="16"/>
    </row>
    <row r="71" spans="2:9" ht="44.25" customHeight="1">
      <c r="B71" s="276"/>
      <c r="C71" s="276"/>
      <c r="D71" s="66" t="s">
        <v>1022</v>
      </c>
      <c r="E71" s="66"/>
      <c r="F71" s="70">
        <v>3.3</v>
      </c>
      <c r="G71" s="70">
        <v>3.3</v>
      </c>
      <c r="H71" s="80">
        <f t="shared" si="0"/>
        <v>100</v>
      </c>
      <c r="I71" s="16"/>
    </row>
    <row r="72" spans="2:9" ht="44.25" customHeight="1">
      <c r="B72" s="276"/>
      <c r="C72" s="276"/>
      <c r="D72" s="66" t="s">
        <v>1023</v>
      </c>
      <c r="E72" s="66"/>
      <c r="F72" s="70">
        <v>85</v>
      </c>
      <c r="G72" s="70">
        <v>85</v>
      </c>
      <c r="H72" s="80">
        <f t="shared" si="0"/>
        <v>100</v>
      </c>
      <c r="I72" s="16"/>
    </row>
    <row r="73" spans="2:9" ht="44.25" customHeight="1">
      <c r="B73" s="276" t="s">
        <v>1032</v>
      </c>
      <c r="C73" s="276" t="s">
        <v>1033</v>
      </c>
      <c r="D73" s="66" t="s">
        <v>1034</v>
      </c>
      <c r="E73" s="66"/>
      <c r="F73" s="70">
        <v>75</v>
      </c>
      <c r="G73" s="70">
        <v>75</v>
      </c>
      <c r="H73" s="80">
        <f t="shared" si="0"/>
        <v>100</v>
      </c>
      <c r="I73" s="16"/>
    </row>
    <row r="74" spans="2:9" ht="44.25" customHeight="1">
      <c r="B74" s="276"/>
      <c r="C74" s="276"/>
      <c r="D74" s="66" t="s">
        <v>1035</v>
      </c>
      <c r="E74" s="66"/>
      <c r="F74" s="70">
        <v>1670</v>
      </c>
      <c r="G74" s="70">
        <v>1670</v>
      </c>
      <c r="H74" s="80">
        <f t="shared" si="0"/>
        <v>100</v>
      </c>
      <c r="I74" s="16"/>
    </row>
    <row r="75" spans="2:9" ht="44.25" customHeight="1">
      <c r="B75" s="276"/>
      <c r="C75" s="276"/>
      <c r="D75" s="66" t="s">
        <v>1036</v>
      </c>
      <c r="E75" s="66"/>
      <c r="F75" s="70">
        <v>45</v>
      </c>
      <c r="G75" s="70">
        <v>45</v>
      </c>
      <c r="H75" s="80">
        <f t="shared" si="0"/>
        <v>100</v>
      </c>
      <c r="I75" s="16"/>
    </row>
    <row r="76" spans="2:9" ht="44.25" customHeight="1">
      <c r="B76" s="16" t="s">
        <v>901</v>
      </c>
      <c r="C76" s="16" t="s">
        <v>972</v>
      </c>
      <c r="D76" s="66" t="s">
        <v>1024</v>
      </c>
      <c r="E76" s="66"/>
      <c r="F76" s="70">
        <v>100</v>
      </c>
      <c r="G76" s="70">
        <v>100</v>
      </c>
      <c r="H76" s="80">
        <f t="shared" si="0"/>
        <v>100</v>
      </c>
      <c r="I76" s="16"/>
    </row>
    <row r="77" spans="2:9" ht="44.25" customHeight="1">
      <c r="B77" s="276" t="s">
        <v>902</v>
      </c>
      <c r="C77" s="276" t="s">
        <v>1037</v>
      </c>
      <c r="D77" s="66" t="s">
        <v>1038</v>
      </c>
      <c r="E77" s="66"/>
      <c r="F77" s="70">
        <v>1600</v>
      </c>
      <c r="G77" s="70">
        <v>1600</v>
      </c>
      <c r="H77" s="80">
        <f t="shared" ref="H77:H95" si="1">G77*100/F77</f>
        <v>100</v>
      </c>
      <c r="I77" s="16"/>
    </row>
    <row r="78" spans="2:9" ht="44.25" customHeight="1">
      <c r="B78" s="276"/>
      <c r="C78" s="276"/>
      <c r="D78" s="66" t="s">
        <v>1039</v>
      </c>
      <c r="E78" s="66"/>
      <c r="F78" s="70">
        <v>800</v>
      </c>
      <c r="G78" s="70">
        <v>800</v>
      </c>
      <c r="H78" s="80">
        <f t="shared" si="1"/>
        <v>100</v>
      </c>
      <c r="I78" s="16"/>
    </row>
    <row r="79" spans="2:9" ht="44.25" customHeight="1">
      <c r="B79" s="276"/>
      <c r="C79" s="276"/>
      <c r="D79" s="66" t="s">
        <v>1040</v>
      </c>
      <c r="E79" s="66"/>
      <c r="F79" s="70">
        <v>800</v>
      </c>
      <c r="G79" s="70">
        <v>800</v>
      </c>
      <c r="H79" s="80">
        <f t="shared" si="1"/>
        <v>100</v>
      </c>
      <c r="I79" s="16"/>
    </row>
    <row r="80" spans="2:9" ht="44.25" customHeight="1">
      <c r="B80" s="276"/>
      <c r="C80" s="276"/>
      <c r="D80" s="66" t="s">
        <v>1041</v>
      </c>
      <c r="E80" s="66"/>
      <c r="F80" s="70">
        <v>3000</v>
      </c>
      <c r="G80" s="70">
        <v>3000</v>
      </c>
      <c r="H80" s="80">
        <f t="shared" si="1"/>
        <v>100</v>
      </c>
      <c r="I80" s="16"/>
    </row>
    <row r="81" spans="2:9" ht="44.25" customHeight="1">
      <c r="B81" s="276"/>
      <c r="C81" s="276"/>
      <c r="D81" s="66" t="s">
        <v>1042</v>
      </c>
      <c r="E81" s="66"/>
      <c r="F81" s="70">
        <v>1500</v>
      </c>
      <c r="G81" s="70">
        <v>1500</v>
      </c>
      <c r="H81" s="80">
        <f t="shared" si="1"/>
        <v>100</v>
      </c>
      <c r="I81" s="16"/>
    </row>
    <row r="82" spans="2:9" ht="44.25" customHeight="1">
      <c r="B82" s="276"/>
      <c r="C82" s="276"/>
      <c r="D82" s="66" t="s">
        <v>1043</v>
      </c>
      <c r="E82" s="66"/>
      <c r="F82" s="70">
        <v>1500</v>
      </c>
      <c r="G82" s="70">
        <v>1500</v>
      </c>
      <c r="H82" s="80">
        <f t="shared" si="1"/>
        <v>100</v>
      </c>
      <c r="I82" s="16"/>
    </row>
    <row r="83" spans="2:9" ht="44.25" customHeight="1">
      <c r="B83" s="276"/>
      <c r="C83" s="276"/>
      <c r="D83" s="66" t="s">
        <v>1044</v>
      </c>
      <c r="E83" s="66"/>
      <c r="F83" s="70">
        <v>150</v>
      </c>
      <c r="G83" s="70">
        <v>150</v>
      </c>
      <c r="H83" s="80">
        <f t="shared" si="1"/>
        <v>100</v>
      </c>
      <c r="I83" s="16"/>
    </row>
    <row r="84" spans="2:9" ht="44.25" customHeight="1">
      <c r="B84" s="276"/>
      <c r="C84" s="276"/>
      <c r="D84" s="66" t="s">
        <v>1045</v>
      </c>
      <c r="E84" s="66"/>
      <c r="F84" s="70">
        <v>50</v>
      </c>
      <c r="G84" s="70">
        <v>50</v>
      </c>
      <c r="H84" s="80">
        <f t="shared" si="1"/>
        <v>100</v>
      </c>
      <c r="I84" s="16"/>
    </row>
    <row r="85" spans="2:9" ht="82.5" customHeight="1">
      <c r="B85" s="276"/>
      <c r="C85" s="276"/>
      <c r="D85" s="66" t="s">
        <v>1046</v>
      </c>
      <c r="E85" s="66"/>
      <c r="F85" s="70">
        <v>100</v>
      </c>
      <c r="G85" s="70">
        <v>100</v>
      </c>
      <c r="H85" s="80">
        <f t="shared" si="1"/>
        <v>100</v>
      </c>
      <c r="I85" s="16"/>
    </row>
    <row r="86" spans="2:9" ht="53.25" customHeight="1">
      <c r="B86" s="276"/>
      <c r="C86" s="276"/>
      <c r="D86" s="66" t="s">
        <v>1047</v>
      </c>
      <c r="E86" s="66"/>
      <c r="F86" s="70">
        <v>2500</v>
      </c>
      <c r="G86" s="70">
        <v>2500</v>
      </c>
      <c r="H86" s="80">
        <f t="shared" si="1"/>
        <v>100</v>
      </c>
      <c r="I86" s="16"/>
    </row>
    <row r="87" spans="2:9" ht="76.5">
      <c r="B87" s="276"/>
      <c r="C87" s="276"/>
      <c r="D87" s="66" t="s">
        <v>1048</v>
      </c>
      <c r="E87" s="66"/>
      <c r="F87" s="70">
        <v>1500</v>
      </c>
      <c r="G87" s="70">
        <v>1500</v>
      </c>
      <c r="H87" s="80">
        <f t="shared" si="1"/>
        <v>100</v>
      </c>
      <c r="I87" s="16"/>
    </row>
    <row r="88" spans="2:9" ht="84" customHeight="1">
      <c r="B88" s="276"/>
      <c r="C88" s="276"/>
      <c r="D88" s="66" t="s">
        <v>1049</v>
      </c>
      <c r="E88" s="66"/>
      <c r="F88" s="70">
        <v>1000</v>
      </c>
      <c r="G88" s="70">
        <v>1000</v>
      </c>
      <c r="H88" s="80">
        <f t="shared" si="1"/>
        <v>100</v>
      </c>
      <c r="I88" s="16"/>
    </row>
    <row r="89" spans="2:9" ht="60">
      <c r="B89" s="90" t="s">
        <v>1050</v>
      </c>
      <c r="C89" s="90" t="s">
        <v>904</v>
      </c>
      <c r="D89" s="66" t="s">
        <v>1051</v>
      </c>
      <c r="E89" s="66"/>
      <c r="F89" s="70">
        <v>63</v>
      </c>
      <c r="G89" s="70">
        <v>63</v>
      </c>
      <c r="H89" s="80">
        <f t="shared" si="1"/>
        <v>100</v>
      </c>
      <c r="I89" s="16"/>
    </row>
    <row r="90" spans="2:9" ht="44.25" customHeight="1">
      <c r="B90" s="72" t="s">
        <v>111</v>
      </c>
      <c r="C90" s="72" t="s">
        <v>905</v>
      </c>
      <c r="D90" s="66" t="s">
        <v>1052</v>
      </c>
      <c r="E90" s="66"/>
      <c r="F90" s="70">
        <v>1</v>
      </c>
      <c r="G90" s="70">
        <v>1</v>
      </c>
      <c r="H90" s="80">
        <f t="shared" si="1"/>
        <v>100</v>
      </c>
      <c r="I90" s="16"/>
    </row>
    <row r="91" spans="2:9" ht="44.25" customHeight="1">
      <c r="B91" s="72" t="s">
        <v>906</v>
      </c>
      <c r="C91" s="72" t="s">
        <v>907</v>
      </c>
      <c r="D91" s="66" t="s">
        <v>1053</v>
      </c>
      <c r="E91" s="66"/>
      <c r="F91" s="70">
        <v>3985</v>
      </c>
      <c r="G91" s="70">
        <v>3985</v>
      </c>
      <c r="H91" s="80">
        <f t="shared" si="1"/>
        <v>100</v>
      </c>
      <c r="I91" s="16"/>
    </row>
    <row r="92" spans="2:9" ht="44.25" customHeight="1">
      <c r="B92" s="72" t="s">
        <v>194</v>
      </c>
      <c r="C92" s="72" t="s">
        <v>195</v>
      </c>
      <c r="D92" s="66" t="s">
        <v>1054</v>
      </c>
      <c r="E92" s="66"/>
      <c r="F92" s="70">
        <v>100</v>
      </c>
      <c r="G92" s="70">
        <v>100</v>
      </c>
      <c r="H92" s="80">
        <f t="shared" si="1"/>
        <v>100</v>
      </c>
      <c r="I92" s="16"/>
    </row>
    <row r="93" spans="2:9" ht="44.25" customHeight="1">
      <c r="B93" s="72" t="s">
        <v>910</v>
      </c>
      <c r="C93" s="72" t="s">
        <v>1055</v>
      </c>
      <c r="D93" s="66" t="s">
        <v>1056</v>
      </c>
      <c r="E93" s="66"/>
      <c r="F93" s="70">
        <v>100</v>
      </c>
      <c r="G93" s="70">
        <v>100</v>
      </c>
      <c r="H93" s="80">
        <f t="shared" si="1"/>
        <v>100</v>
      </c>
      <c r="I93" s="16"/>
    </row>
    <row r="94" spans="2:9" ht="44.25" customHeight="1">
      <c r="B94" s="72" t="s">
        <v>1057</v>
      </c>
      <c r="C94" s="72" t="s">
        <v>912</v>
      </c>
      <c r="D94" s="66" t="s">
        <v>1058</v>
      </c>
      <c r="E94" s="66"/>
      <c r="F94" s="70">
        <v>100</v>
      </c>
      <c r="G94" s="70">
        <v>100</v>
      </c>
      <c r="H94" s="80">
        <f t="shared" si="1"/>
        <v>100</v>
      </c>
      <c r="I94" s="16"/>
    </row>
    <row r="95" spans="2:9" ht="44.25" customHeight="1">
      <c r="B95" s="72" t="s">
        <v>1059</v>
      </c>
      <c r="C95" s="72" t="s">
        <v>915</v>
      </c>
      <c r="D95" s="66" t="s">
        <v>1060</v>
      </c>
      <c r="E95" s="66"/>
      <c r="F95" s="70">
        <v>100</v>
      </c>
      <c r="G95" s="70">
        <v>100</v>
      </c>
      <c r="H95" s="80">
        <f t="shared" si="1"/>
        <v>100</v>
      </c>
      <c r="I95" s="16"/>
    </row>
    <row r="96" spans="2:9" ht="64.5" customHeight="1">
      <c r="B96" s="72" t="s">
        <v>1061</v>
      </c>
      <c r="C96" s="96" t="s">
        <v>1062</v>
      </c>
      <c r="D96" s="66" t="s">
        <v>1063</v>
      </c>
      <c r="E96" s="66"/>
      <c r="F96" s="70">
        <v>1</v>
      </c>
      <c r="G96" s="70">
        <v>1</v>
      </c>
      <c r="H96" s="80">
        <f>G96*100/F96</f>
        <v>100</v>
      </c>
      <c r="I96" s="16"/>
    </row>
    <row r="97" spans="1:9" ht="31.5" customHeight="1">
      <c r="B97" s="73" t="s">
        <v>1064</v>
      </c>
      <c r="C97" s="73" t="s">
        <v>108</v>
      </c>
      <c r="D97" s="68"/>
      <c r="E97" s="66"/>
      <c r="F97" s="70"/>
      <c r="G97" s="70"/>
      <c r="H97" s="70"/>
      <c r="I97" s="16"/>
    </row>
    <row r="98" spans="1:9" ht="44.25" customHeight="1">
      <c r="B98" s="72" t="s">
        <v>211</v>
      </c>
      <c r="C98" s="72" t="s">
        <v>919</v>
      </c>
      <c r="D98" s="16" t="s">
        <v>1065</v>
      </c>
      <c r="E98" s="66"/>
      <c r="F98" s="70">
        <v>100</v>
      </c>
      <c r="G98" s="70">
        <v>100</v>
      </c>
      <c r="H98" s="80">
        <f>G98*100/F98</f>
        <v>100</v>
      </c>
      <c r="I98" s="16"/>
    </row>
    <row r="99" spans="1:9" ht="62.25" customHeight="1">
      <c r="B99" s="90" t="s">
        <v>1066</v>
      </c>
      <c r="C99" s="90" t="s">
        <v>920</v>
      </c>
      <c r="D99" s="68"/>
      <c r="E99" s="66"/>
      <c r="F99" s="70"/>
      <c r="G99" s="70"/>
      <c r="H99" s="70"/>
      <c r="I99" s="16"/>
    </row>
    <row r="100" spans="1:9" ht="44.25" customHeight="1">
      <c r="B100" s="72" t="s">
        <v>216</v>
      </c>
      <c r="C100" s="72" t="s">
        <v>1067</v>
      </c>
      <c r="D100" s="66" t="s">
        <v>1068</v>
      </c>
      <c r="E100" s="66"/>
      <c r="F100" s="70">
        <v>100</v>
      </c>
      <c r="G100" s="70">
        <v>100</v>
      </c>
      <c r="H100" s="80">
        <f t="shared" ref="H100:H110" si="2">G100*100/F100</f>
        <v>100</v>
      </c>
      <c r="I100" s="16"/>
    </row>
    <row r="101" spans="1:9" ht="44.25" customHeight="1">
      <c r="B101" s="276" t="s">
        <v>219</v>
      </c>
      <c r="C101" s="276" t="s">
        <v>1069</v>
      </c>
      <c r="D101" s="66" t="s">
        <v>1070</v>
      </c>
      <c r="E101" s="66"/>
      <c r="F101" s="70">
        <v>600</v>
      </c>
      <c r="G101" s="70">
        <v>600</v>
      </c>
      <c r="H101" s="80">
        <f t="shared" si="2"/>
        <v>100</v>
      </c>
      <c r="I101" s="16"/>
    </row>
    <row r="102" spans="1:9" ht="44.25" customHeight="1">
      <c r="B102" s="276"/>
      <c r="C102" s="276"/>
      <c r="D102" s="66" t="s">
        <v>1071</v>
      </c>
      <c r="E102" s="66"/>
      <c r="F102" s="70">
        <v>140</v>
      </c>
      <c r="G102" s="70">
        <v>140</v>
      </c>
      <c r="H102" s="80">
        <f t="shared" si="2"/>
        <v>100</v>
      </c>
      <c r="I102" s="16"/>
    </row>
    <row r="103" spans="1:9" ht="44.25" customHeight="1">
      <c r="B103" s="276"/>
      <c r="C103" s="276"/>
      <c r="D103" s="66" t="s">
        <v>1072</v>
      </c>
      <c r="E103" s="66"/>
      <c r="F103" s="70">
        <v>7</v>
      </c>
      <c r="G103" s="70">
        <v>7</v>
      </c>
      <c r="H103" s="80">
        <f t="shared" si="2"/>
        <v>100</v>
      </c>
      <c r="I103" s="16"/>
    </row>
    <row r="104" spans="1:9" ht="46.5" customHeight="1">
      <c r="B104" s="90" t="s">
        <v>1073</v>
      </c>
      <c r="C104" s="89" t="s">
        <v>924</v>
      </c>
      <c r="D104" s="66" t="s">
        <v>1074</v>
      </c>
      <c r="E104" s="66"/>
      <c r="F104" s="70">
        <v>98.87</v>
      </c>
      <c r="G104" s="70">
        <v>98.87</v>
      </c>
      <c r="H104" s="80">
        <f t="shared" si="2"/>
        <v>100</v>
      </c>
      <c r="I104" s="16"/>
    </row>
    <row r="105" spans="1:9" ht="44.25" customHeight="1">
      <c r="B105" s="72" t="s">
        <v>1075</v>
      </c>
      <c r="C105" s="72" t="s">
        <v>1076</v>
      </c>
      <c r="D105" s="66" t="s">
        <v>1077</v>
      </c>
      <c r="E105" s="66"/>
      <c r="F105" s="70">
        <v>6</v>
      </c>
      <c r="G105" s="70">
        <v>6</v>
      </c>
      <c r="H105" s="80">
        <f t="shared" si="2"/>
        <v>100</v>
      </c>
      <c r="I105" s="16"/>
    </row>
    <row r="106" spans="1:9" ht="57" customHeight="1">
      <c r="B106" s="72" t="s">
        <v>1078</v>
      </c>
      <c r="C106" s="72" t="s">
        <v>926</v>
      </c>
      <c r="D106" s="66" t="s">
        <v>1079</v>
      </c>
      <c r="E106" s="66"/>
      <c r="F106" s="70">
        <v>35</v>
      </c>
      <c r="G106" s="70">
        <v>35</v>
      </c>
      <c r="H106" s="80">
        <f t="shared" si="2"/>
        <v>100</v>
      </c>
      <c r="I106" s="16"/>
    </row>
    <row r="107" spans="1:9" ht="55.5" customHeight="1">
      <c r="B107" s="72" t="s">
        <v>1080</v>
      </c>
      <c r="C107" s="72" t="s">
        <v>927</v>
      </c>
      <c r="D107" s="66" t="s">
        <v>1081</v>
      </c>
      <c r="E107" s="66"/>
      <c r="F107" s="70">
        <v>14</v>
      </c>
      <c r="G107" s="70">
        <v>14</v>
      </c>
      <c r="H107" s="80">
        <f t="shared" si="2"/>
        <v>100</v>
      </c>
      <c r="I107" s="16"/>
    </row>
    <row r="108" spans="1:9" ht="44.25" customHeight="1">
      <c r="B108" s="276" t="s">
        <v>1082</v>
      </c>
      <c r="C108" s="276" t="s">
        <v>928</v>
      </c>
      <c r="D108" s="66" t="s">
        <v>1083</v>
      </c>
      <c r="E108" s="66"/>
      <c r="F108" s="70">
        <v>14</v>
      </c>
      <c r="G108" s="70">
        <v>14</v>
      </c>
      <c r="H108" s="80">
        <f t="shared" si="2"/>
        <v>100</v>
      </c>
      <c r="I108" s="16"/>
    </row>
    <row r="109" spans="1:9" ht="44.25" customHeight="1">
      <c r="B109" s="276"/>
      <c r="C109" s="276"/>
      <c r="D109" s="66" t="s">
        <v>1084</v>
      </c>
      <c r="E109" s="66"/>
      <c r="F109" s="70">
        <v>8</v>
      </c>
      <c r="G109" s="70">
        <v>8</v>
      </c>
      <c r="H109" s="80">
        <f t="shared" si="2"/>
        <v>100</v>
      </c>
      <c r="I109" s="16"/>
    </row>
    <row r="110" spans="1:9" ht="58.5" customHeight="1">
      <c r="B110" s="72" t="s">
        <v>238</v>
      </c>
      <c r="C110" s="72" t="s">
        <v>930</v>
      </c>
      <c r="D110" s="66" t="s">
        <v>1085</v>
      </c>
      <c r="E110" s="66"/>
      <c r="F110" s="70">
        <v>203</v>
      </c>
      <c r="G110" s="70">
        <v>203</v>
      </c>
      <c r="H110" s="80">
        <f t="shared" si="2"/>
        <v>100</v>
      </c>
      <c r="I110" s="16"/>
    </row>
    <row r="111" spans="1:9" s="85" customFormat="1" ht="33" customHeight="1">
      <c r="A111" s="82" t="s">
        <v>1580</v>
      </c>
      <c r="B111" s="83" t="s">
        <v>495</v>
      </c>
      <c r="C111" s="83" t="s">
        <v>847</v>
      </c>
      <c r="D111" s="84"/>
      <c r="E111" s="84"/>
      <c r="F111" s="84"/>
      <c r="G111" s="84"/>
      <c r="H111" s="81">
        <f>AVERAGE(H113:H119)</f>
        <v>100.81632653061224</v>
      </c>
      <c r="I111" s="84"/>
    </row>
    <row r="112" spans="1:9" ht="34.5" customHeight="1">
      <c r="B112" s="90" t="s">
        <v>38</v>
      </c>
      <c r="C112" s="90" t="s">
        <v>272</v>
      </c>
      <c r="D112" s="68"/>
      <c r="E112" s="66"/>
      <c r="F112" s="70"/>
      <c r="G112" s="70"/>
      <c r="H112" s="70"/>
      <c r="I112" s="16"/>
    </row>
    <row r="113" spans="1:9" ht="52.5" customHeight="1">
      <c r="B113" s="75" t="s">
        <v>18</v>
      </c>
      <c r="C113" s="78" t="s">
        <v>456</v>
      </c>
      <c r="D113" s="277" t="s">
        <v>850</v>
      </c>
      <c r="E113" s="277"/>
      <c r="F113" s="278">
        <v>58</v>
      </c>
      <c r="G113" s="278">
        <f>46+12</f>
        <v>58</v>
      </c>
      <c r="H113" s="280">
        <f t="shared" ref="H113:H119" si="3">G113*100/F113</f>
        <v>100</v>
      </c>
      <c r="I113" s="277"/>
    </row>
    <row r="114" spans="1:9" ht="63">
      <c r="B114" s="75" t="s">
        <v>25</v>
      </c>
      <c r="C114" s="78" t="s">
        <v>833</v>
      </c>
      <c r="D114" s="277"/>
      <c r="E114" s="277"/>
      <c r="F114" s="279"/>
      <c r="G114" s="279"/>
      <c r="H114" s="281"/>
      <c r="I114" s="277"/>
    </row>
    <row r="115" spans="1:9" ht="94.5">
      <c r="B115" s="75" t="s">
        <v>252</v>
      </c>
      <c r="C115" s="78" t="s">
        <v>458</v>
      </c>
      <c r="D115" s="16" t="s">
        <v>851</v>
      </c>
      <c r="E115" s="16"/>
      <c r="F115" s="70">
        <v>49</v>
      </c>
      <c r="G115" s="70">
        <v>51</v>
      </c>
      <c r="H115" s="80">
        <f>G115*100/F115</f>
        <v>104.08163265306122</v>
      </c>
      <c r="I115" s="80" t="s">
        <v>852</v>
      </c>
    </row>
    <row r="116" spans="1:9" ht="60">
      <c r="B116" s="90" t="s">
        <v>58</v>
      </c>
      <c r="C116" s="90" t="s">
        <v>849</v>
      </c>
      <c r="D116" s="68"/>
      <c r="E116" s="66"/>
      <c r="F116" s="70"/>
      <c r="G116" s="70"/>
      <c r="H116" s="80"/>
      <c r="I116" s="16"/>
    </row>
    <row r="117" spans="1:9" ht="15.75">
      <c r="B117" s="263" t="s">
        <v>20</v>
      </c>
      <c r="C117" s="263" t="s">
        <v>283</v>
      </c>
      <c r="D117" s="16" t="s">
        <v>853</v>
      </c>
      <c r="E117" s="16"/>
      <c r="F117" s="70">
        <v>1</v>
      </c>
      <c r="G117" s="70">
        <v>1</v>
      </c>
      <c r="H117" s="80">
        <f t="shared" si="3"/>
        <v>100</v>
      </c>
      <c r="I117" s="16"/>
    </row>
    <row r="118" spans="1:9" ht="30">
      <c r="B118" s="263"/>
      <c r="C118" s="263"/>
      <c r="D118" s="79" t="s">
        <v>854</v>
      </c>
      <c r="E118" s="16"/>
      <c r="F118" s="70">
        <v>15</v>
      </c>
      <c r="G118" s="70">
        <v>15</v>
      </c>
      <c r="H118" s="80">
        <f t="shared" si="3"/>
        <v>100</v>
      </c>
      <c r="I118" s="16"/>
    </row>
    <row r="119" spans="1:9" ht="45">
      <c r="B119" s="263"/>
      <c r="C119" s="263"/>
      <c r="D119" s="79" t="s">
        <v>855</v>
      </c>
      <c r="E119" s="16"/>
      <c r="F119" s="70">
        <v>100</v>
      </c>
      <c r="G119" s="70">
        <v>100</v>
      </c>
      <c r="H119" s="70">
        <f t="shared" si="3"/>
        <v>100</v>
      </c>
      <c r="I119" s="70"/>
    </row>
    <row r="120" spans="1:9" s="85" customFormat="1" ht="71.25" customHeight="1">
      <c r="A120" s="82" t="s">
        <v>1582</v>
      </c>
      <c r="B120" s="83" t="s">
        <v>495</v>
      </c>
      <c r="C120" s="83" t="s">
        <v>1583</v>
      </c>
      <c r="D120" s="84"/>
      <c r="E120" s="84"/>
      <c r="F120" s="84"/>
      <c r="G120" s="84"/>
      <c r="H120" s="81">
        <f>AVERAGE(H122:H127)</f>
        <v>100</v>
      </c>
      <c r="I120" s="84"/>
    </row>
    <row r="121" spans="1:9" ht="64.5" customHeight="1">
      <c r="B121" s="90" t="s">
        <v>38</v>
      </c>
      <c r="C121" s="90" t="s">
        <v>1584</v>
      </c>
      <c r="D121" s="68"/>
      <c r="E121" s="66"/>
      <c r="F121" s="70"/>
      <c r="G121" s="70"/>
      <c r="H121" s="80"/>
      <c r="I121" s="16"/>
    </row>
    <row r="122" spans="1:9" ht="24.75" customHeight="1">
      <c r="B122" s="294" t="s">
        <v>1112</v>
      </c>
      <c r="C122" s="294" t="s">
        <v>289</v>
      </c>
      <c r="D122" s="79" t="s">
        <v>1113</v>
      </c>
      <c r="E122" s="16"/>
      <c r="F122" s="70">
        <v>7</v>
      </c>
      <c r="G122" s="70">
        <v>7</v>
      </c>
      <c r="H122" s="80">
        <f t="shared" ref="H122:H124" si="4">G122*100/F122</f>
        <v>100</v>
      </c>
      <c r="I122" s="64"/>
    </row>
    <row r="123" spans="1:9" ht="21" customHeight="1">
      <c r="B123" s="294"/>
      <c r="C123" s="294"/>
      <c r="D123" s="79" t="s">
        <v>1114</v>
      </c>
      <c r="E123" s="16"/>
      <c r="F123" s="70">
        <v>7</v>
      </c>
      <c r="G123" s="70">
        <v>7</v>
      </c>
      <c r="H123" s="80">
        <f t="shared" si="4"/>
        <v>100</v>
      </c>
      <c r="I123" s="64"/>
    </row>
    <row r="124" spans="1:9" ht="46.5" customHeight="1">
      <c r="B124" s="72" t="s">
        <v>1115</v>
      </c>
      <c r="C124" s="72" t="s">
        <v>1116</v>
      </c>
      <c r="D124" s="66" t="s">
        <v>1119</v>
      </c>
      <c r="E124" s="16"/>
      <c r="F124" s="70">
        <v>100</v>
      </c>
      <c r="G124" s="70">
        <v>100</v>
      </c>
      <c r="H124" s="80">
        <f t="shared" si="4"/>
        <v>100</v>
      </c>
      <c r="I124" s="64"/>
    </row>
    <row r="125" spans="1:9" ht="32.25" customHeight="1">
      <c r="B125" s="90" t="s">
        <v>58</v>
      </c>
      <c r="C125" s="90" t="s">
        <v>1585</v>
      </c>
      <c r="D125" s="79"/>
      <c r="E125" s="16"/>
      <c r="F125" s="70"/>
      <c r="G125" s="70"/>
      <c r="H125" s="80"/>
      <c r="I125" s="16"/>
    </row>
    <row r="126" spans="1:9" ht="38.25">
      <c r="B126" s="72" t="s">
        <v>974</v>
      </c>
      <c r="C126" s="72" t="s">
        <v>27</v>
      </c>
      <c r="D126" s="66" t="s">
        <v>1117</v>
      </c>
      <c r="E126" s="16"/>
      <c r="F126" s="70">
        <v>100</v>
      </c>
      <c r="G126" s="70">
        <v>100</v>
      </c>
      <c r="H126" s="80">
        <f t="shared" ref="H126:H127" si="5">G126*100/F126</f>
        <v>100</v>
      </c>
      <c r="I126" s="42"/>
    </row>
    <row r="127" spans="1:9" ht="38.25">
      <c r="B127" s="72" t="s">
        <v>145</v>
      </c>
      <c r="C127" s="72" t="s">
        <v>951</v>
      </c>
      <c r="D127" s="66" t="s">
        <v>1118</v>
      </c>
      <c r="E127" s="16"/>
      <c r="F127" s="70">
        <v>1200</v>
      </c>
      <c r="G127" s="70">
        <v>1200</v>
      </c>
      <c r="H127" s="80">
        <f t="shared" si="5"/>
        <v>100</v>
      </c>
      <c r="I127" s="42"/>
    </row>
    <row r="128" spans="1:9" s="85" customFormat="1" ht="53.25" customHeight="1">
      <c r="A128" s="82" t="s">
        <v>1586</v>
      </c>
      <c r="B128" s="83" t="s">
        <v>495</v>
      </c>
      <c r="C128" s="83" t="s">
        <v>1130</v>
      </c>
      <c r="D128" s="84"/>
      <c r="E128" s="84"/>
      <c r="F128" s="84"/>
      <c r="G128" s="84"/>
      <c r="H128" s="81">
        <f>AVERAGE(H129:H135)</f>
        <v>150.526999316473</v>
      </c>
      <c r="I128" s="84"/>
    </row>
    <row r="129" spans="1:9" ht="25.5">
      <c r="B129" s="72"/>
      <c r="C129" s="72"/>
      <c r="D129" s="66" t="s">
        <v>1122</v>
      </c>
      <c r="E129" s="16"/>
      <c r="F129" s="70">
        <v>95</v>
      </c>
      <c r="G129" s="70">
        <v>99.8</v>
      </c>
      <c r="H129" s="80">
        <f t="shared" ref="H129" si="6">G129*100/F129</f>
        <v>105.05263157894737</v>
      </c>
      <c r="I129" s="91"/>
    </row>
    <row r="130" spans="1:9" ht="105" customHeight="1">
      <c r="B130" s="282" t="s">
        <v>38</v>
      </c>
      <c r="C130" s="282" t="s">
        <v>1123</v>
      </c>
      <c r="D130" s="66" t="s">
        <v>1124</v>
      </c>
      <c r="E130" s="66"/>
      <c r="F130" s="70">
        <v>13</v>
      </c>
      <c r="G130" s="70">
        <v>7</v>
      </c>
      <c r="H130" s="80">
        <f>F130*100/G130</f>
        <v>185.71428571428572</v>
      </c>
      <c r="I130" s="16" t="s">
        <v>1587</v>
      </c>
    </row>
    <row r="131" spans="1:9" ht="51" customHeight="1">
      <c r="B131" s="283"/>
      <c r="C131" s="283"/>
      <c r="D131" s="101" t="s">
        <v>1125</v>
      </c>
      <c r="E131" s="66"/>
      <c r="F131" s="70">
        <v>137</v>
      </c>
      <c r="G131" s="70">
        <v>77</v>
      </c>
      <c r="H131" s="80">
        <f>F131*100/G131</f>
        <v>177.92207792207793</v>
      </c>
      <c r="I131" s="16" t="s">
        <v>1587</v>
      </c>
    </row>
    <row r="132" spans="1:9" ht="54" customHeight="1">
      <c r="B132" s="282" t="s">
        <v>58</v>
      </c>
      <c r="C132" s="282" t="s">
        <v>1126</v>
      </c>
      <c r="D132" s="66" t="s">
        <v>1127</v>
      </c>
      <c r="E132" s="66"/>
      <c r="F132" s="70">
        <v>20</v>
      </c>
      <c r="G132" s="70">
        <v>57</v>
      </c>
      <c r="H132" s="80">
        <f t="shared" ref="H132" si="7">G132*100/F132</f>
        <v>285</v>
      </c>
      <c r="I132" s="16" t="s">
        <v>1588</v>
      </c>
    </row>
    <row r="133" spans="1:9" ht="38.25">
      <c r="B133" s="283"/>
      <c r="C133" s="283"/>
      <c r="D133" s="66" t="s">
        <v>1128</v>
      </c>
      <c r="E133" s="66"/>
      <c r="F133" s="70">
        <v>15</v>
      </c>
      <c r="G133" s="70">
        <v>15</v>
      </c>
      <c r="H133" s="80">
        <f>F133*100/G133</f>
        <v>100</v>
      </c>
      <c r="I133" s="16"/>
    </row>
    <row r="134" spans="1:9" ht="45.75" customHeight="1">
      <c r="B134" s="282" t="s">
        <v>1009</v>
      </c>
      <c r="C134" s="282" t="s">
        <v>1129</v>
      </c>
      <c r="D134" s="66" t="s">
        <v>1131</v>
      </c>
      <c r="E134" s="66"/>
      <c r="F134" s="70">
        <v>0</v>
      </c>
      <c r="G134" s="70">
        <v>0</v>
      </c>
      <c r="H134" s="80">
        <v>100</v>
      </c>
      <c r="I134" s="16"/>
    </row>
    <row r="135" spans="1:9" ht="45.75" customHeight="1">
      <c r="B135" s="283"/>
      <c r="C135" s="283"/>
      <c r="D135" s="66" t="s">
        <v>1132</v>
      </c>
      <c r="E135" s="66"/>
      <c r="F135" s="70">
        <v>0</v>
      </c>
      <c r="G135" s="70">
        <v>0</v>
      </c>
      <c r="H135" s="80">
        <v>100</v>
      </c>
      <c r="I135" s="16"/>
    </row>
    <row r="136" spans="1:9" s="85" customFormat="1" ht="53.25" customHeight="1">
      <c r="A136" s="82" t="s">
        <v>1593</v>
      </c>
      <c r="B136" s="83" t="s">
        <v>495</v>
      </c>
      <c r="C136" s="83" t="s">
        <v>1589</v>
      </c>
      <c r="D136" s="84"/>
      <c r="E136" s="84"/>
      <c r="F136" s="84"/>
      <c r="G136" s="84"/>
      <c r="H136" s="81">
        <f>AVERAGE(H137:H165)</f>
        <v>111.9992602282351</v>
      </c>
      <c r="I136" s="84"/>
    </row>
    <row r="137" spans="1:9" ht="171" customHeight="1">
      <c r="B137" s="284"/>
      <c r="C137" s="285"/>
      <c r="D137" s="66" t="s">
        <v>1302</v>
      </c>
      <c r="E137" s="66"/>
      <c r="F137" s="70" t="s">
        <v>1303</v>
      </c>
      <c r="G137" s="70" t="s">
        <v>1327</v>
      </c>
      <c r="H137" s="80">
        <v>0</v>
      </c>
      <c r="I137" s="16" t="s">
        <v>1435</v>
      </c>
    </row>
    <row r="138" spans="1:9" ht="40.5" customHeight="1">
      <c r="B138" s="284"/>
      <c r="C138" s="285"/>
      <c r="D138" s="66" t="s">
        <v>1278</v>
      </c>
      <c r="E138" s="66"/>
      <c r="F138" s="70">
        <v>2.6</v>
      </c>
      <c r="G138" s="70">
        <v>2.6</v>
      </c>
      <c r="H138" s="80">
        <f t="shared" ref="H138:H144" si="8">G138/F138*100</f>
        <v>100</v>
      </c>
      <c r="I138" s="16"/>
    </row>
    <row r="139" spans="1:9" ht="51.75" customHeight="1">
      <c r="B139" s="284"/>
      <c r="C139" s="285"/>
      <c r="D139" s="66" t="s">
        <v>1279</v>
      </c>
      <c r="E139" s="66"/>
      <c r="F139" s="70">
        <v>100</v>
      </c>
      <c r="G139" s="70">
        <v>100</v>
      </c>
      <c r="H139" s="80">
        <f t="shared" si="8"/>
        <v>100</v>
      </c>
      <c r="I139" s="16"/>
    </row>
    <row r="140" spans="1:9" ht="150" customHeight="1">
      <c r="B140" s="284"/>
      <c r="C140" s="285"/>
      <c r="D140" s="66" t="s">
        <v>1280</v>
      </c>
      <c r="E140" s="66"/>
      <c r="F140" s="70">
        <v>153</v>
      </c>
      <c r="G140" s="70">
        <v>50</v>
      </c>
      <c r="H140" s="80">
        <f t="shared" si="8"/>
        <v>32.679738562091501</v>
      </c>
      <c r="I140" s="16" t="s">
        <v>1281</v>
      </c>
    </row>
    <row r="141" spans="1:9" ht="95.25" customHeight="1">
      <c r="B141" s="284"/>
      <c r="C141" s="285"/>
      <c r="D141" s="66" t="s">
        <v>1282</v>
      </c>
      <c r="E141" s="66"/>
      <c r="F141" s="70">
        <v>492</v>
      </c>
      <c r="G141" s="70">
        <v>448</v>
      </c>
      <c r="H141" s="80">
        <f t="shared" si="8"/>
        <v>91.056910569105682</v>
      </c>
      <c r="I141" s="16" t="s">
        <v>1436</v>
      </c>
    </row>
    <row r="142" spans="1:9" ht="15.75">
      <c r="B142" s="90" t="s">
        <v>38</v>
      </c>
      <c r="C142" s="90" t="s">
        <v>1259</v>
      </c>
      <c r="D142" s="68"/>
      <c r="E142" s="66"/>
      <c r="F142" s="70"/>
      <c r="G142" s="70"/>
      <c r="H142" s="80"/>
      <c r="I142" s="16"/>
    </row>
    <row r="143" spans="1:9" ht="46.5" customHeight="1">
      <c r="B143" s="72" t="s">
        <v>18</v>
      </c>
      <c r="C143" s="72" t="s">
        <v>297</v>
      </c>
      <c r="D143" s="66" t="s">
        <v>1283</v>
      </c>
      <c r="E143" s="66"/>
      <c r="F143" s="70">
        <v>9.6</v>
      </c>
      <c r="G143" s="70">
        <v>9.6</v>
      </c>
      <c r="H143" s="80">
        <f t="shared" si="8"/>
        <v>100</v>
      </c>
      <c r="I143" s="64"/>
    </row>
    <row r="144" spans="1:9" ht="43.5" customHeight="1">
      <c r="B144" s="72" t="s">
        <v>25</v>
      </c>
      <c r="C144" s="72" t="s">
        <v>299</v>
      </c>
      <c r="D144" s="66" t="s">
        <v>1284</v>
      </c>
      <c r="E144" s="66"/>
      <c r="F144" s="70">
        <v>100</v>
      </c>
      <c r="G144" s="70">
        <v>100</v>
      </c>
      <c r="H144" s="80">
        <f t="shared" si="8"/>
        <v>100</v>
      </c>
      <c r="I144" s="64"/>
    </row>
    <row r="145" spans="2:9" ht="15.75">
      <c r="B145" s="90" t="s">
        <v>58</v>
      </c>
      <c r="C145" s="90" t="s">
        <v>1590</v>
      </c>
      <c r="D145" s="68"/>
      <c r="E145" s="66"/>
      <c r="F145" s="70"/>
      <c r="G145" s="70"/>
      <c r="H145" s="80"/>
      <c r="I145" s="16"/>
    </row>
    <row r="146" spans="2:9" ht="66.75" customHeight="1">
      <c r="B146" s="275" t="s">
        <v>20</v>
      </c>
      <c r="C146" s="275" t="s">
        <v>305</v>
      </c>
      <c r="D146" s="66" t="s">
        <v>1285</v>
      </c>
      <c r="E146" s="66"/>
      <c r="F146" s="70">
        <v>100</v>
      </c>
      <c r="G146" s="70">
        <v>100</v>
      </c>
      <c r="H146" s="80">
        <f t="shared" ref="H146:H159" si="9">G146/F146*100</f>
        <v>100</v>
      </c>
      <c r="I146" s="44"/>
    </row>
    <row r="147" spans="2:9" ht="92.25" customHeight="1">
      <c r="B147" s="275"/>
      <c r="C147" s="275"/>
      <c r="D147" s="101" t="s">
        <v>1286</v>
      </c>
      <c r="E147" s="66"/>
      <c r="F147" s="70">
        <v>6</v>
      </c>
      <c r="G147" s="70">
        <v>17</v>
      </c>
      <c r="H147" s="80">
        <f t="shared" si="9"/>
        <v>283.33333333333337</v>
      </c>
      <c r="I147" s="59" t="s">
        <v>1437</v>
      </c>
    </row>
    <row r="148" spans="2:9" ht="50.25" customHeight="1">
      <c r="B148" s="275"/>
      <c r="C148" s="275"/>
      <c r="D148" s="66" t="s">
        <v>1287</v>
      </c>
      <c r="E148" s="66"/>
      <c r="F148" s="70">
        <v>630</v>
      </c>
      <c r="G148" s="70">
        <v>638</v>
      </c>
      <c r="H148" s="80">
        <f t="shared" si="9"/>
        <v>101.26984126984127</v>
      </c>
      <c r="I148" s="60"/>
    </row>
    <row r="149" spans="2:9" ht="28.5" customHeight="1">
      <c r="B149" s="275"/>
      <c r="C149" s="275"/>
      <c r="D149" s="66" t="s">
        <v>1288</v>
      </c>
      <c r="E149" s="66"/>
      <c r="F149" s="70">
        <v>7.3</v>
      </c>
      <c r="G149" s="70">
        <v>8.8000000000000007</v>
      </c>
      <c r="H149" s="80">
        <f t="shared" si="9"/>
        <v>120.54794520547946</v>
      </c>
      <c r="I149" s="60"/>
    </row>
    <row r="150" spans="2:9" ht="39.75" customHeight="1">
      <c r="B150" s="275"/>
      <c r="C150" s="275"/>
      <c r="D150" s="66" t="s">
        <v>1289</v>
      </c>
      <c r="E150" s="66"/>
      <c r="F150" s="70">
        <v>1.9</v>
      </c>
      <c r="G150" s="70">
        <v>7.6</v>
      </c>
      <c r="H150" s="80">
        <f t="shared" si="9"/>
        <v>400</v>
      </c>
      <c r="I150" s="60"/>
    </row>
    <row r="151" spans="2:9" ht="30">
      <c r="B151" s="90" t="s">
        <v>97</v>
      </c>
      <c r="C151" s="90" t="s">
        <v>108</v>
      </c>
      <c r="D151" s="68"/>
      <c r="E151" s="66"/>
      <c r="F151" s="70"/>
      <c r="G151" s="70"/>
      <c r="H151" s="80"/>
      <c r="I151" s="16"/>
    </row>
    <row r="152" spans="2:9" ht="51.75" customHeight="1">
      <c r="B152" s="72" t="s">
        <v>100</v>
      </c>
      <c r="C152" s="72" t="s">
        <v>309</v>
      </c>
      <c r="D152" s="66" t="s">
        <v>1290</v>
      </c>
      <c r="E152" s="16"/>
      <c r="F152" s="70">
        <v>100</v>
      </c>
      <c r="G152" s="70">
        <v>100</v>
      </c>
      <c r="H152" s="80">
        <f t="shared" si="9"/>
        <v>100</v>
      </c>
      <c r="I152" s="42"/>
    </row>
    <row r="153" spans="2:9" ht="77.25" customHeight="1">
      <c r="B153" s="90" t="s">
        <v>107</v>
      </c>
      <c r="C153" s="90" t="s">
        <v>1591</v>
      </c>
      <c r="D153" s="68"/>
      <c r="E153" s="66"/>
      <c r="F153" s="70"/>
      <c r="G153" s="70"/>
      <c r="H153" s="80"/>
      <c r="I153" s="16"/>
    </row>
    <row r="154" spans="2:9" ht="51" customHeight="1">
      <c r="B154" s="72" t="s">
        <v>319</v>
      </c>
      <c r="C154" s="72" t="s">
        <v>1265</v>
      </c>
      <c r="D154" s="66" t="s">
        <v>1291</v>
      </c>
      <c r="E154" s="16"/>
      <c r="F154" s="70">
        <v>100</v>
      </c>
      <c r="G154" s="70">
        <v>100</v>
      </c>
      <c r="H154" s="80">
        <f t="shared" si="9"/>
        <v>100</v>
      </c>
      <c r="I154" s="42"/>
    </row>
    <row r="155" spans="2:9" ht="30" customHeight="1">
      <c r="B155" s="90" t="s">
        <v>1266</v>
      </c>
      <c r="C155" s="90" t="s">
        <v>325</v>
      </c>
      <c r="D155" s="68"/>
      <c r="E155" s="66"/>
      <c r="F155" s="70"/>
      <c r="G155" s="70"/>
      <c r="H155" s="80"/>
      <c r="I155" s="16"/>
    </row>
    <row r="156" spans="2:9" ht="51" customHeight="1">
      <c r="B156" s="72" t="s">
        <v>324</v>
      </c>
      <c r="C156" s="72" t="s">
        <v>1292</v>
      </c>
      <c r="D156" s="66" t="s">
        <v>1293</v>
      </c>
      <c r="E156" s="16"/>
      <c r="F156" s="70">
        <v>100</v>
      </c>
      <c r="G156" s="70">
        <v>100</v>
      </c>
      <c r="H156" s="80">
        <f t="shared" si="9"/>
        <v>100</v>
      </c>
      <c r="I156" s="42"/>
    </row>
    <row r="157" spans="2:9" ht="70.5" customHeight="1">
      <c r="B157" s="275" t="s">
        <v>327</v>
      </c>
      <c r="C157" s="275" t="s">
        <v>1294</v>
      </c>
      <c r="D157" s="41" t="s">
        <v>1295</v>
      </c>
      <c r="E157" s="41"/>
      <c r="F157" s="70">
        <v>5616</v>
      </c>
      <c r="G157" s="70">
        <v>1712</v>
      </c>
      <c r="H157" s="80">
        <f t="shared" si="9"/>
        <v>30.484330484330485</v>
      </c>
      <c r="I157" s="63" t="s">
        <v>1438</v>
      </c>
    </row>
    <row r="158" spans="2:9" ht="24" customHeight="1">
      <c r="B158" s="275"/>
      <c r="C158" s="275"/>
      <c r="D158" s="261" t="s">
        <v>1296</v>
      </c>
      <c r="E158" s="41"/>
      <c r="F158" s="70">
        <v>185</v>
      </c>
      <c r="G158" s="70">
        <v>192</v>
      </c>
      <c r="H158" s="80">
        <f t="shared" si="9"/>
        <v>103.78378378378379</v>
      </c>
      <c r="I158" s="261" t="s">
        <v>1328</v>
      </c>
    </row>
    <row r="159" spans="2:9" ht="24" customHeight="1">
      <c r="B159" s="275"/>
      <c r="C159" s="275"/>
      <c r="D159" s="262"/>
      <c r="E159" s="61"/>
      <c r="F159" s="70">
        <v>1977</v>
      </c>
      <c r="G159" s="70">
        <v>2164</v>
      </c>
      <c r="H159" s="80">
        <f t="shared" si="9"/>
        <v>109.45877592311584</v>
      </c>
      <c r="I159" s="262"/>
    </row>
    <row r="160" spans="2:9" ht="51" customHeight="1">
      <c r="B160" s="275"/>
      <c r="C160" s="275"/>
      <c r="D160" s="66" t="s">
        <v>1297</v>
      </c>
      <c r="E160" s="16"/>
      <c r="F160" s="70">
        <v>1400</v>
      </c>
      <c r="G160" s="70">
        <v>1585</v>
      </c>
      <c r="H160" s="80">
        <f t="shared" ref="H160:H163" si="10">G160/F160*100</f>
        <v>113.21428571428571</v>
      </c>
      <c r="I160" s="63" t="s">
        <v>1328</v>
      </c>
    </row>
    <row r="161" spans="1:9" ht="66.75" customHeight="1">
      <c r="B161" s="275" t="s">
        <v>329</v>
      </c>
      <c r="C161" s="275" t="s">
        <v>330</v>
      </c>
      <c r="D161" s="66" t="s">
        <v>1298</v>
      </c>
      <c r="E161" s="16"/>
      <c r="F161" s="70">
        <v>16500</v>
      </c>
      <c r="G161" s="70">
        <v>8500</v>
      </c>
      <c r="H161" s="80">
        <f t="shared" si="10"/>
        <v>51.515151515151516</v>
      </c>
      <c r="I161" s="63" t="s">
        <v>1438</v>
      </c>
    </row>
    <row r="162" spans="1:9" ht="64.5" customHeight="1">
      <c r="B162" s="275"/>
      <c r="C162" s="275"/>
      <c r="D162" s="66" t="s">
        <v>1299</v>
      </c>
      <c r="E162" s="16"/>
      <c r="F162" s="70">
        <v>180</v>
      </c>
      <c r="G162" s="70">
        <v>70</v>
      </c>
      <c r="H162" s="80">
        <f t="shared" si="10"/>
        <v>38.888888888888893</v>
      </c>
      <c r="I162" s="63" t="s">
        <v>1438</v>
      </c>
    </row>
    <row r="163" spans="1:9" ht="80.25" customHeight="1">
      <c r="B163" s="275"/>
      <c r="C163" s="275"/>
      <c r="D163" s="101" t="s">
        <v>1300</v>
      </c>
      <c r="E163" s="16"/>
      <c r="F163" s="70">
        <v>1200</v>
      </c>
      <c r="G163" s="70">
        <v>2397</v>
      </c>
      <c r="H163" s="80">
        <f t="shared" si="10"/>
        <v>199.75</v>
      </c>
      <c r="I163" s="63" t="s">
        <v>1329</v>
      </c>
    </row>
    <row r="164" spans="1:9" ht="103.5" customHeight="1">
      <c r="B164" s="90" t="s">
        <v>1271</v>
      </c>
      <c r="C164" s="90" t="s">
        <v>1592</v>
      </c>
      <c r="D164" s="68"/>
      <c r="E164" s="66"/>
      <c r="F164" s="70"/>
      <c r="G164" s="70"/>
      <c r="H164" s="80"/>
      <c r="I164" s="16"/>
    </row>
    <row r="165" spans="1:9" ht="63.75" customHeight="1">
      <c r="B165" s="72" t="s">
        <v>332</v>
      </c>
      <c r="C165" s="72" t="s">
        <v>333</v>
      </c>
      <c r="D165" s="66" t="s">
        <v>1301</v>
      </c>
      <c r="E165" s="16"/>
      <c r="F165" s="70">
        <v>200200</v>
      </c>
      <c r="G165" s="70">
        <v>200200</v>
      </c>
      <c r="H165" s="80">
        <f t="shared" ref="H165" si="11">G165/F165*100</f>
        <v>100</v>
      </c>
      <c r="I165" s="42"/>
    </row>
    <row r="166" spans="1:9" s="85" customFormat="1" ht="53.25" customHeight="1">
      <c r="A166" s="82" t="s">
        <v>1594</v>
      </c>
      <c r="B166" s="83" t="s">
        <v>495</v>
      </c>
      <c r="C166" s="83" t="s">
        <v>1341</v>
      </c>
      <c r="D166" s="84"/>
      <c r="E166" s="84"/>
      <c r="F166" s="84"/>
      <c r="G166" s="84"/>
      <c r="H166" s="81">
        <f>AVERAGE(H167:H192)</f>
        <v>94.467413446078851</v>
      </c>
      <c r="I166" s="84"/>
    </row>
    <row r="167" spans="1:9" ht="45" customHeight="1">
      <c r="B167" s="72"/>
      <c r="C167" s="72"/>
      <c r="D167" s="66" t="s">
        <v>1595</v>
      </c>
      <c r="E167" s="16"/>
      <c r="F167" s="70">
        <v>44</v>
      </c>
      <c r="G167" s="70">
        <v>49.7</v>
      </c>
      <c r="H167" s="80">
        <f>G167*100/F167</f>
        <v>112.95454545454545</v>
      </c>
      <c r="I167" s="42"/>
    </row>
    <row r="168" spans="1:9" ht="46.5" customHeight="1">
      <c r="B168" s="90" t="s">
        <v>38</v>
      </c>
      <c r="C168" s="90" t="s">
        <v>1341</v>
      </c>
      <c r="D168" s="68"/>
      <c r="E168" s="66"/>
      <c r="F168" s="70"/>
      <c r="G168" s="70"/>
      <c r="H168" s="80"/>
      <c r="I168" s="16"/>
    </row>
    <row r="169" spans="1:9" ht="51" customHeight="1">
      <c r="B169" s="72" t="s">
        <v>1363</v>
      </c>
      <c r="C169" s="72" t="s">
        <v>1364</v>
      </c>
      <c r="D169" s="66" t="s">
        <v>1365</v>
      </c>
      <c r="E169" s="16"/>
      <c r="F169" s="70">
        <v>65</v>
      </c>
      <c r="G169" s="70">
        <v>65</v>
      </c>
      <c r="H169" s="80">
        <f t="shared" ref="H169:H180" si="12">G169*100/F169</f>
        <v>100</v>
      </c>
      <c r="I169" s="42"/>
    </row>
    <row r="170" spans="1:9" s="45" customFormat="1" ht="56.25" customHeight="1">
      <c r="B170" s="72" t="s">
        <v>1115</v>
      </c>
      <c r="C170" s="72" t="s">
        <v>1342</v>
      </c>
      <c r="D170" s="66" t="s">
        <v>1366</v>
      </c>
      <c r="E170" s="16"/>
      <c r="F170" s="70">
        <v>18</v>
      </c>
      <c r="G170" s="70">
        <v>11</v>
      </c>
      <c r="H170" s="80">
        <f t="shared" si="12"/>
        <v>61.111111111111114</v>
      </c>
      <c r="I170" s="63" t="s">
        <v>1367</v>
      </c>
    </row>
    <row r="171" spans="1:9" s="45" customFormat="1" ht="55.5" customHeight="1">
      <c r="B171" s="72" t="s">
        <v>1368</v>
      </c>
      <c r="C171" s="72" t="s">
        <v>587</v>
      </c>
      <c r="D171" s="66" t="s">
        <v>1369</v>
      </c>
      <c r="E171" s="16"/>
      <c r="F171" s="70">
        <v>85</v>
      </c>
      <c r="G171" s="70">
        <v>85</v>
      </c>
      <c r="H171" s="80">
        <f t="shared" si="12"/>
        <v>100</v>
      </c>
      <c r="I171" s="63"/>
    </row>
    <row r="172" spans="1:9" s="45" customFormat="1" ht="72" customHeight="1">
      <c r="B172" s="72" t="s">
        <v>1370</v>
      </c>
      <c r="C172" s="72" t="s">
        <v>1343</v>
      </c>
      <c r="D172" s="66" t="s">
        <v>1371</v>
      </c>
      <c r="E172" s="16"/>
      <c r="F172" s="70">
        <v>22</v>
      </c>
      <c r="G172" s="70">
        <v>22</v>
      </c>
      <c r="H172" s="80">
        <f t="shared" si="12"/>
        <v>100</v>
      </c>
      <c r="I172" s="63"/>
    </row>
    <row r="173" spans="1:9" s="45" customFormat="1" ht="72" customHeight="1">
      <c r="B173" s="261" t="s">
        <v>1372</v>
      </c>
      <c r="C173" s="261" t="s">
        <v>1353</v>
      </c>
      <c r="D173" s="66" t="s">
        <v>1373</v>
      </c>
      <c r="E173" s="16"/>
      <c r="F173" s="70">
        <v>340</v>
      </c>
      <c r="G173" s="70">
        <v>210</v>
      </c>
      <c r="H173" s="80">
        <f t="shared" si="12"/>
        <v>61.764705882352942</v>
      </c>
      <c r="I173" s="63" t="s">
        <v>1367</v>
      </c>
    </row>
    <row r="174" spans="1:9" s="45" customFormat="1" ht="57" customHeight="1">
      <c r="B174" s="274"/>
      <c r="C174" s="274"/>
      <c r="D174" s="66" t="s">
        <v>1374</v>
      </c>
      <c r="E174" s="16"/>
      <c r="F174" s="70">
        <v>18200</v>
      </c>
      <c r="G174" s="70">
        <v>16100</v>
      </c>
      <c r="H174" s="80">
        <f t="shared" si="12"/>
        <v>88.461538461538467</v>
      </c>
      <c r="I174" s="63" t="s">
        <v>1367</v>
      </c>
    </row>
    <row r="175" spans="1:9" s="45" customFormat="1" ht="27" customHeight="1">
      <c r="B175" s="262"/>
      <c r="C175" s="262"/>
      <c r="D175" s="66" t="s">
        <v>1375</v>
      </c>
      <c r="E175" s="16"/>
      <c r="F175" s="70">
        <v>38460</v>
      </c>
      <c r="G175" s="70">
        <v>42572</v>
      </c>
      <c r="H175" s="80">
        <f t="shared" si="12"/>
        <v>110.69162766510661</v>
      </c>
      <c r="I175" s="63"/>
    </row>
    <row r="176" spans="1:9" s="45" customFormat="1" ht="39" customHeight="1">
      <c r="B176" s="271" t="s">
        <v>1376</v>
      </c>
      <c r="C176" s="261" t="s">
        <v>1344</v>
      </c>
      <c r="D176" s="66" t="s">
        <v>1377</v>
      </c>
      <c r="E176" s="16"/>
      <c r="F176" s="70">
        <v>83.2</v>
      </c>
      <c r="G176" s="70">
        <v>86.4</v>
      </c>
      <c r="H176" s="80">
        <f t="shared" si="12"/>
        <v>103.84615384615384</v>
      </c>
      <c r="I176" s="63"/>
    </row>
    <row r="177" spans="2:9" s="45" customFormat="1" ht="39" customHeight="1">
      <c r="B177" s="273"/>
      <c r="C177" s="262"/>
      <c r="D177" s="66" t="s">
        <v>1378</v>
      </c>
      <c r="E177" s="16"/>
      <c r="F177" s="70">
        <v>18</v>
      </c>
      <c r="G177" s="70">
        <v>17.2</v>
      </c>
      <c r="H177" s="80">
        <f t="shared" si="12"/>
        <v>95.555555555555557</v>
      </c>
      <c r="I177" s="63"/>
    </row>
    <row r="178" spans="2:9" s="45" customFormat="1" ht="85.5" customHeight="1">
      <c r="B178" s="271" t="s">
        <v>1379</v>
      </c>
      <c r="C178" s="261" t="s">
        <v>596</v>
      </c>
      <c r="D178" s="66" t="s">
        <v>1380</v>
      </c>
      <c r="E178" s="16"/>
      <c r="F178" s="70">
        <v>35</v>
      </c>
      <c r="G178" s="70">
        <v>43.5</v>
      </c>
      <c r="H178" s="80">
        <f t="shared" si="12"/>
        <v>124.28571428571429</v>
      </c>
      <c r="I178" s="63"/>
    </row>
    <row r="179" spans="2:9" s="45" customFormat="1" ht="57" customHeight="1">
      <c r="B179" s="273"/>
      <c r="C179" s="262"/>
      <c r="D179" s="66" t="s">
        <v>1381</v>
      </c>
      <c r="E179" s="16"/>
      <c r="F179" s="70">
        <v>6</v>
      </c>
      <c r="G179" s="70">
        <v>6.3</v>
      </c>
      <c r="H179" s="80">
        <f t="shared" si="12"/>
        <v>105</v>
      </c>
      <c r="I179" s="63"/>
    </row>
    <row r="180" spans="2:9" s="45" customFormat="1" ht="47.25" customHeight="1">
      <c r="B180" s="63" t="s">
        <v>1382</v>
      </c>
      <c r="C180" s="66" t="s">
        <v>593</v>
      </c>
      <c r="D180" s="66" t="s">
        <v>1383</v>
      </c>
      <c r="E180" s="16"/>
      <c r="F180" s="70">
        <v>35</v>
      </c>
      <c r="G180" s="70">
        <v>35</v>
      </c>
      <c r="H180" s="80">
        <f t="shared" si="12"/>
        <v>100</v>
      </c>
      <c r="I180" s="63"/>
    </row>
    <row r="181" spans="2:9" ht="78.75" customHeight="1">
      <c r="B181" s="90" t="s">
        <v>58</v>
      </c>
      <c r="C181" s="90" t="s">
        <v>1596</v>
      </c>
      <c r="D181" s="68"/>
      <c r="E181" s="66"/>
      <c r="F181" s="70"/>
      <c r="G181" s="70"/>
      <c r="H181" s="80"/>
      <c r="I181" s="16"/>
    </row>
    <row r="182" spans="2:9" s="45" customFormat="1" ht="54" customHeight="1">
      <c r="B182" s="271" t="s">
        <v>974</v>
      </c>
      <c r="C182" s="271" t="s">
        <v>602</v>
      </c>
      <c r="D182" s="66" t="s">
        <v>1384</v>
      </c>
      <c r="E182" s="16"/>
      <c r="F182" s="70">
        <v>100500</v>
      </c>
      <c r="G182" s="70">
        <v>75000</v>
      </c>
      <c r="H182" s="80">
        <f t="shared" ref="H182:H186" si="13">G182*100/F182</f>
        <v>74.626865671641795</v>
      </c>
      <c r="I182" s="63" t="s">
        <v>1367</v>
      </c>
    </row>
    <row r="183" spans="2:9" s="45" customFormat="1" ht="57" customHeight="1">
      <c r="B183" s="272"/>
      <c r="C183" s="272"/>
      <c r="D183" s="66" t="s">
        <v>1385</v>
      </c>
      <c r="E183" s="16"/>
      <c r="F183" s="70">
        <v>33</v>
      </c>
      <c r="G183" s="70">
        <v>20</v>
      </c>
      <c r="H183" s="80">
        <f t="shared" si="13"/>
        <v>60.606060606060609</v>
      </c>
      <c r="I183" s="63" t="s">
        <v>1367</v>
      </c>
    </row>
    <row r="184" spans="2:9" s="45" customFormat="1" ht="39" customHeight="1">
      <c r="B184" s="272"/>
      <c r="C184" s="272"/>
      <c r="D184" s="66" t="s">
        <v>1386</v>
      </c>
      <c r="E184" s="16"/>
      <c r="F184" s="70">
        <v>120</v>
      </c>
      <c r="G184" s="70">
        <v>120</v>
      </c>
      <c r="H184" s="80">
        <f t="shared" si="13"/>
        <v>100</v>
      </c>
      <c r="I184" s="63"/>
    </row>
    <row r="185" spans="2:9" s="45" customFormat="1" ht="39.75" customHeight="1">
      <c r="B185" s="272"/>
      <c r="C185" s="272"/>
      <c r="D185" s="66" t="s">
        <v>1387</v>
      </c>
      <c r="E185" s="16"/>
      <c r="F185" s="70">
        <v>22.8</v>
      </c>
      <c r="G185" s="70">
        <v>18.8</v>
      </c>
      <c r="H185" s="80">
        <f t="shared" si="13"/>
        <v>82.456140350877192</v>
      </c>
      <c r="I185" s="63" t="s">
        <v>1367</v>
      </c>
    </row>
    <row r="186" spans="2:9" s="45" customFormat="1" ht="97.5" customHeight="1">
      <c r="B186" s="273"/>
      <c r="C186" s="273"/>
      <c r="D186" s="66" t="s">
        <v>1388</v>
      </c>
      <c r="E186" s="16"/>
      <c r="F186" s="70">
        <v>65</v>
      </c>
      <c r="G186" s="70">
        <v>63</v>
      </c>
      <c r="H186" s="80">
        <f t="shared" si="13"/>
        <v>96.92307692307692</v>
      </c>
      <c r="I186" s="63" t="s">
        <v>1389</v>
      </c>
    </row>
    <row r="187" spans="2:9" ht="48" customHeight="1">
      <c r="B187" s="90" t="s">
        <v>97</v>
      </c>
      <c r="C187" s="90" t="s">
        <v>1358</v>
      </c>
      <c r="D187" s="68"/>
      <c r="E187" s="66"/>
      <c r="F187" s="70"/>
      <c r="G187" s="70"/>
      <c r="H187" s="80"/>
      <c r="I187" s="16"/>
    </row>
    <row r="188" spans="2:9" s="45" customFormat="1" ht="36" customHeight="1">
      <c r="B188" s="63" t="s">
        <v>178</v>
      </c>
      <c r="C188" s="72" t="s">
        <v>1346</v>
      </c>
      <c r="D188" s="66" t="s">
        <v>1390</v>
      </c>
      <c r="E188" s="16"/>
      <c r="F188" s="70">
        <v>252</v>
      </c>
      <c r="G188" s="70">
        <v>252</v>
      </c>
      <c r="H188" s="80">
        <f t="shared" ref="H188:H189" si="14">G188*100/F188</f>
        <v>100</v>
      </c>
      <c r="I188" s="63"/>
    </row>
    <row r="189" spans="2:9" s="45" customFormat="1" ht="32.25" customHeight="1">
      <c r="B189" s="63" t="s">
        <v>1391</v>
      </c>
      <c r="C189" s="72" t="s">
        <v>1392</v>
      </c>
      <c r="D189" s="66" t="s">
        <v>1393</v>
      </c>
      <c r="E189" s="16"/>
      <c r="F189" s="70">
        <v>1</v>
      </c>
      <c r="G189" s="70">
        <v>1</v>
      </c>
      <c r="H189" s="80">
        <f t="shared" si="14"/>
        <v>100</v>
      </c>
      <c r="I189" s="63"/>
    </row>
    <row r="190" spans="2:9" ht="48" customHeight="1">
      <c r="B190" s="90" t="s">
        <v>107</v>
      </c>
      <c r="C190" s="90" t="s">
        <v>1597</v>
      </c>
      <c r="D190" s="68"/>
      <c r="E190" s="66"/>
      <c r="F190" s="70"/>
      <c r="G190" s="70"/>
      <c r="H190" s="80"/>
      <c r="I190" s="16"/>
    </row>
    <row r="191" spans="2:9" s="45" customFormat="1" ht="35.25" customHeight="1">
      <c r="B191" s="261" t="s">
        <v>190</v>
      </c>
      <c r="C191" s="261" t="s">
        <v>1394</v>
      </c>
      <c r="D191" s="66" t="s">
        <v>1395</v>
      </c>
      <c r="E191" s="16"/>
      <c r="F191" s="70">
        <v>75</v>
      </c>
      <c r="G191" s="70">
        <v>75</v>
      </c>
      <c r="H191" s="80">
        <f t="shared" ref="H191:H215" si="15">G191*100/F191</f>
        <v>100</v>
      </c>
      <c r="I191" s="63"/>
    </row>
    <row r="192" spans="2:9" s="45" customFormat="1" ht="42.75" customHeight="1">
      <c r="B192" s="262"/>
      <c r="C192" s="262"/>
      <c r="D192" s="66" t="s">
        <v>1396</v>
      </c>
      <c r="E192" s="16"/>
      <c r="F192" s="70">
        <v>88</v>
      </c>
      <c r="G192" s="70">
        <v>88</v>
      </c>
      <c r="H192" s="80">
        <f t="shared" si="15"/>
        <v>100</v>
      </c>
      <c r="I192" s="63"/>
    </row>
    <row r="193" spans="1:9" s="85" customFormat="1" ht="35.25" customHeight="1">
      <c r="A193" s="82" t="s">
        <v>1598</v>
      </c>
      <c r="B193" s="83" t="s">
        <v>495</v>
      </c>
      <c r="C193" s="83" t="s">
        <v>340</v>
      </c>
      <c r="D193" s="84"/>
      <c r="E193" s="84"/>
      <c r="F193" s="84"/>
      <c r="G193" s="84"/>
      <c r="H193" s="81">
        <f>AVERAGE(H194:H207)</f>
        <v>133.57408007762317</v>
      </c>
      <c r="I193" s="84"/>
    </row>
    <row r="194" spans="1:9" s="46" customFormat="1" ht="78" customHeight="1">
      <c r="B194" s="304"/>
      <c r="C194" s="305"/>
      <c r="D194" s="66" t="s">
        <v>1412</v>
      </c>
      <c r="E194" s="16"/>
      <c r="F194" s="70">
        <v>2137</v>
      </c>
      <c r="G194" s="70">
        <v>3147</v>
      </c>
      <c r="H194" s="80">
        <f t="shared" si="15"/>
        <v>147.26251754796445</v>
      </c>
      <c r="I194" s="63" t="s">
        <v>1423</v>
      </c>
    </row>
    <row r="195" spans="1:9" s="46" customFormat="1" ht="96" customHeight="1">
      <c r="B195" s="304"/>
      <c r="C195" s="305"/>
      <c r="D195" s="66" t="s">
        <v>1413</v>
      </c>
      <c r="E195" s="16"/>
      <c r="F195" s="70">
        <v>275.89999999999998</v>
      </c>
      <c r="G195" s="70">
        <v>256.10000000000002</v>
      </c>
      <c r="H195" s="80">
        <f t="shared" si="15"/>
        <v>92.823486770569062</v>
      </c>
      <c r="I195" s="63" t="s">
        <v>1424</v>
      </c>
    </row>
    <row r="196" spans="1:9" s="46" customFormat="1" ht="195" customHeight="1">
      <c r="B196" s="304"/>
      <c r="C196" s="305"/>
      <c r="D196" s="66" t="s">
        <v>1414</v>
      </c>
      <c r="E196" s="16"/>
      <c r="F196" s="70">
        <v>5</v>
      </c>
      <c r="G196" s="70">
        <v>7</v>
      </c>
      <c r="H196" s="80">
        <f t="shared" si="15"/>
        <v>140</v>
      </c>
      <c r="I196" s="63" t="s">
        <v>1425</v>
      </c>
    </row>
    <row r="197" spans="1:9" ht="33.75" customHeight="1">
      <c r="B197" s="90" t="s">
        <v>38</v>
      </c>
      <c r="C197" s="90" t="s">
        <v>1398</v>
      </c>
      <c r="D197" s="66" t="s">
        <v>1415</v>
      </c>
      <c r="E197" s="16"/>
      <c r="F197" s="70">
        <v>7</v>
      </c>
      <c r="G197" s="70">
        <v>7</v>
      </c>
      <c r="H197" s="80">
        <f t="shared" ref="H197" si="16">G197*100/F197</f>
        <v>100</v>
      </c>
      <c r="I197" s="63"/>
    </row>
    <row r="198" spans="1:9" s="46" customFormat="1" ht="132.75" customHeight="1">
      <c r="B198" s="306" t="s">
        <v>58</v>
      </c>
      <c r="C198" s="309" t="s">
        <v>1416</v>
      </c>
      <c r="D198" s="66" t="s">
        <v>1417</v>
      </c>
      <c r="E198" s="16"/>
      <c r="F198" s="70">
        <v>129.4</v>
      </c>
      <c r="G198" s="70">
        <v>156.46</v>
      </c>
      <c r="H198" s="80">
        <f t="shared" si="15"/>
        <v>120.91190108191654</v>
      </c>
      <c r="I198" s="63" t="s">
        <v>1426</v>
      </c>
    </row>
    <row r="199" spans="1:9" s="46" customFormat="1" ht="42.75" customHeight="1">
      <c r="B199" s="307"/>
      <c r="C199" s="309"/>
      <c r="D199" s="66" t="s">
        <v>1418</v>
      </c>
      <c r="E199" s="16"/>
      <c r="F199" s="70">
        <v>100</v>
      </c>
      <c r="G199" s="70">
        <v>100</v>
      </c>
      <c r="H199" s="80">
        <f t="shared" si="15"/>
        <v>100</v>
      </c>
      <c r="I199" s="63"/>
    </row>
    <row r="200" spans="1:9" s="46" customFormat="1" ht="67.5" customHeight="1">
      <c r="B200" s="307"/>
      <c r="C200" s="309"/>
      <c r="D200" s="101" t="s">
        <v>1419</v>
      </c>
      <c r="E200" s="16"/>
      <c r="F200" s="70">
        <v>12</v>
      </c>
      <c r="G200" s="70">
        <v>23</v>
      </c>
      <c r="H200" s="80">
        <f t="shared" si="15"/>
        <v>191.66666666666666</v>
      </c>
      <c r="I200" s="63" t="s">
        <v>1427</v>
      </c>
    </row>
    <row r="201" spans="1:9" s="46" customFormat="1" ht="80.25" customHeight="1">
      <c r="B201" s="307"/>
      <c r="C201" s="309"/>
      <c r="D201" s="101" t="s">
        <v>1420</v>
      </c>
      <c r="E201" s="16"/>
      <c r="F201" s="70">
        <v>12</v>
      </c>
      <c r="G201" s="70">
        <v>23</v>
      </c>
      <c r="H201" s="80">
        <f t="shared" si="15"/>
        <v>191.66666666666666</v>
      </c>
      <c r="I201" s="63" t="s">
        <v>1428</v>
      </c>
    </row>
    <row r="202" spans="1:9" s="46" customFormat="1" ht="43.5" customHeight="1">
      <c r="B202" s="307"/>
      <c r="C202" s="309"/>
      <c r="D202" s="66" t="s">
        <v>360</v>
      </c>
      <c r="E202" s="16"/>
      <c r="F202" s="70">
        <v>2.5</v>
      </c>
      <c r="G202" s="70">
        <v>2.4</v>
      </c>
      <c r="H202" s="80">
        <f t="shared" si="15"/>
        <v>96</v>
      </c>
      <c r="I202" s="63"/>
    </row>
    <row r="203" spans="1:9" s="46" customFormat="1" ht="93" customHeight="1">
      <c r="B203" s="307"/>
      <c r="C203" s="309"/>
      <c r="D203" s="66" t="s">
        <v>355</v>
      </c>
      <c r="E203" s="16"/>
      <c r="F203" s="70">
        <v>5.0999999999999996</v>
      </c>
      <c r="G203" s="70">
        <v>13.5</v>
      </c>
      <c r="H203" s="80">
        <f t="shared" si="15"/>
        <v>264.70588235294122</v>
      </c>
      <c r="I203" s="63" t="s">
        <v>1429</v>
      </c>
    </row>
    <row r="204" spans="1:9" s="46" customFormat="1" ht="42.75" customHeight="1">
      <c r="B204" s="307"/>
      <c r="C204" s="309"/>
      <c r="D204" s="66" t="s">
        <v>1421</v>
      </c>
      <c r="E204" s="16"/>
      <c r="F204" s="70">
        <v>12</v>
      </c>
      <c r="G204" s="70">
        <v>12</v>
      </c>
      <c r="H204" s="80">
        <f t="shared" si="15"/>
        <v>100</v>
      </c>
      <c r="I204" s="63"/>
    </row>
    <row r="205" spans="1:9" s="46" customFormat="1" ht="42.75" customHeight="1">
      <c r="B205" s="307"/>
      <c r="C205" s="309"/>
      <c r="D205" s="66" t="s">
        <v>359</v>
      </c>
      <c r="E205" s="16"/>
      <c r="F205" s="70">
        <v>5</v>
      </c>
      <c r="G205" s="70">
        <v>5</v>
      </c>
      <c r="H205" s="80">
        <f t="shared" si="15"/>
        <v>100</v>
      </c>
      <c r="I205" s="63"/>
    </row>
    <row r="206" spans="1:9" s="46" customFormat="1" ht="69" customHeight="1">
      <c r="B206" s="307"/>
      <c r="C206" s="309"/>
      <c r="D206" s="66" t="s">
        <v>362</v>
      </c>
      <c r="E206" s="16"/>
      <c r="F206" s="70">
        <v>2</v>
      </c>
      <c r="G206" s="70">
        <v>1</v>
      </c>
      <c r="H206" s="80">
        <f t="shared" si="15"/>
        <v>50</v>
      </c>
      <c r="I206" s="63" t="s">
        <v>1430</v>
      </c>
    </row>
    <row r="207" spans="1:9" s="46" customFormat="1" ht="69" customHeight="1">
      <c r="B207" s="308"/>
      <c r="C207" s="309"/>
      <c r="D207" s="66" t="s">
        <v>1422</v>
      </c>
      <c r="E207" s="16"/>
      <c r="F207" s="70">
        <v>4</v>
      </c>
      <c r="G207" s="70">
        <v>7</v>
      </c>
      <c r="H207" s="80">
        <f t="shared" si="15"/>
        <v>175</v>
      </c>
      <c r="I207" s="63" t="s">
        <v>1431</v>
      </c>
    </row>
    <row r="208" spans="1:9" s="85" customFormat="1" ht="54.75" customHeight="1">
      <c r="A208" s="82" t="s">
        <v>1599</v>
      </c>
      <c r="B208" s="83" t="s">
        <v>495</v>
      </c>
      <c r="C208" s="83" t="s">
        <v>1439</v>
      </c>
      <c r="D208" s="84"/>
      <c r="E208" s="84"/>
      <c r="F208" s="84"/>
      <c r="G208" s="84"/>
      <c r="H208" s="81">
        <f>AVERAGE(H209:H250)</f>
        <v>192.56857001584052</v>
      </c>
      <c r="I208" s="84"/>
    </row>
    <row r="209" spans="2:9" ht="38.25" customHeight="1">
      <c r="B209" s="266"/>
      <c r="C209" s="266"/>
      <c r="D209" s="66" t="s">
        <v>1600</v>
      </c>
      <c r="E209" s="16"/>
      <c r="F209" s="70">
        <v>102.1</v>
      </c>
      <c r="G209" s="70">
        <v>102.6</v>
      </c>
      <c r="H209" s="80">
        <f t="shared" si="15"/>
        <v>100.48971596474045</v>
      </c>
      <c r="I209" s="63"/>
    </row>
    <row r="210" spans="2:9" ht="38.25" customHeight="1">
      <c r="B210" s="266"/>
      <c r="C210" s="266"/>
      <c r="D210" s="66" t="s">
        <v>1601</v>
      </c>
      <c r="E210" s="16"/>
      <c r="F210" s="70">
        <v>101.7</v>
      </c>
      <c r="G210" s="70">
        <v>103.5</v>
      </c>
      <c r="H210" s="80">
        <f t="shared" si="15"/>
        <v>101.76991150442477</v>
      </c>
      <c r="I210" s="63"/>
    </row>
    <row r="211" spans="2:9" ht="38.25" customHeight="1">
      <c r="B211" s="266"/>
      <c r="C211" s="266"/>
      <c r="D211" s="66" t="s">
        <v>1602</v>
      </c>
      <c r="E211" s="16"/>
      <c r="F211" s="70">
        <v>102.6</v>
      </c>
      <c r="G211" s="70">
        <v>100.9</v>
      </c>
      <c r="H211" s="80">
        <f t="shared" si="15"/>
        <v>98.3430799220273</v>
      </c>
      <c r="I211" s="63" t="s">
        <v>1440</v>
      </c>
    </row>
    <row r="212" spans="2:9" ht="38.25" customHeight="1">
      <c r="B212" s="266"/>
      <c r="C212" s="266"/>
      <c r="D212" s="66" t="s">
        <v>1603</v>
      </c>
      <c r="E212" s="16"/>
      <c r="F212" s="70">
        <v>105.6</v>
      </c>
      <c r="G212" s="70">
        <v>105.6</v>
      </c>
      <c r="H212" s="80">
        <f t="shared" si="15"/>
        <v>100</v>
      </c>
      <c r="I212" s="63"/>
    </row>
    <row r="213" spans="2:9" ht="38.25" customHeight="1">
      <c r="B213" s="266"/>
      <c r="C213" s="266"/>
      <c r="D213" s="101" t="s">
        <v>1604</v>
      </c>
      <c r="E213" s="16"/>
      <c r="F213" s="70">
        <v>106</v>
      </c>
      <c r="G213" s="70">
        <v>195.4</v>
      </c>
      <c r="H213" s="80">
        <f t="shared" si="15"/>
        <v>184.33962264150944</v>
      </c>
      <c r="I213" s="63"/>
    </row>
    <row r="214" spans="2:9" ht="38.25" customHeight="1">
      <c r="B214" s="266"/>
      <c r="C214" s="266"/>
      <c r="D214" s="66" t="s">
        <v>1605</v>
      </c>
      <c r="E214" s="16"/>
      <c r="F214" s="70">
        <v>14.8</v>
      </c>
      <c r="G214" s="70">
        <v>20.7</v>
      </c>
      <c r="H214" s="80">
        <f t="shared" si="15"/>
        <v>139.86486486486487</v>
      </c>
      <c r="I214" s="63"/>
    </row>
    <row r="215" spans="2:9" ht="61.5" customHeight="1">
      <c r="B215" s="266"/>
      <c r="C215" s="266"/>
      <c r="D215" s="66" t="s">
        <v>1606</v>
      </c>
      <c r="E215" s="16"/>
      <c r="F215" s="70">
        <v>24310</v>
      </c>
      <c r="G215" s="70">
        <v>30583</v>
      </c>
      <c r="H215" s="80">
        <f t="shared" si="15"/>
        <v>125.8041958041958</v>
      </c>
      <c r="I215" s="63"/>
    </row>
    <row r="216" spans="2:9" ht="60">
      <c r="B216" s="90" t="s">
        <v>58</v>
      </c>
      <c r="C216" s="90" t="s">
        <v>1441</v>
      </c>
      <c r="D216" s="66"/>
      <c r="E216" s="16"/>
      <c r="F216" s="70"/>
      <c r="G216" s="70"/>
      <c r="H216" s="80"/>
      <c r="I216" s="63"/>
    </row>
    <row r="217" spans="2:9" ht="66.75" customHeight="1">
      <c r="B217" s="63" t="s">
        <v>20</v>
      </c>
      <c r="C217" s="72" t="s">
        <v>1442</v>
      </c>
      <c r="D217" s="66" t="s">
        <v>1607</v>
      </c>
      <c r="E217" s="16"/>
      <c r="F217" s="70">
        <v>3315</v>
      </c>
      <c r="G217" s="70">
        <v>3315</v>
      </c>
      <c r="H217" s="80">
        <f>G217/F217*100</f>
        <v>100</v>
      </c>
      <c r="I217" s="63"/>
    </row>
    <row r="218" spans="2:9" ht="54.75" customHeight="1">
      <c r="B218" s="63" t="s">
        <v>28</v>
      </c>
      <c r="C218" s="72" t="s">
        <v>770</v>
      </c>
      <c r="D218" s="66" t="s">
        <v>1608</v>
      </c>
      <c r="E218" s="16"/>
      <c r="F218" s="70">
        <v>19</v>
      </c>
      <c r="G218" s="70">
        <v>19</v>
      </c>
      <c r="H218" s="80">
        <f>G218/F218*100</f>
        <v>100</v>
      </c>
      <c r="I218" s="63"/>
    </row>
    <row r="219" spans="2:9" ht="66.75" customHeight="1">
      <c r="B219" s="63" t="s">
        <v>29</v>
      </c>
      <c r="C219" s="72" t="s">
        <v>1443</v>
      </c>
      <c r="D219" s="66" t="s">
        <v>1609</v>
      </c>
      <c r="E219" s="16"/>
      <c r="F219" s="70">
        <v>100</v>
      </c>
      <c r="G219" s="70">
        <v>100</v>
      </c>
      <c r="H219" s="80">
        <f>G219/F219*100</f>
        <v>100</v>
      </c>
      <c r="I219" s="63"/>
    </row>
    <row r="220" spans="2:9" ht="63" customHeight="1">
      <c r="B220" s="92" t="s">
        <v>97</v>
      </c>
      <c r="C220" s="89" t="s">
        <v>1444</v>
      </c>
      <c r="D220" s="66"/>
      <c r="E220" s="16"/>
      <c r="F220" s="70"/>
      <c r="G220" s="70"/>
      <c r="H220" s="80"/>
      <c r="I220" s="63"/>
    </row>
    <row r="221" spans="2:9" ht="75" customHeight="1">
      <c r="B221" s="63" t="s">
        <v>100</v>
      </c>
      <c r="C221" s="72" t="s">
        <v>1445</v>
      </c>
      <c r="D221" s="66" t="s">
        <v>1610</v>
      </c>
      <c r="E221" s="16"/>
      <c r="F221" s="70">
        <v>100</v>
      </c>
      <c r="G221" s="70">
        <v>97.8</v>
      </c>
      <c r="H221" s="80">
        <f>G221/F221*100</f>
        <v>97.8</v>
      </c>
      <c r="I221" s="63" t="s">
        <v>1446</v>
      </c>
    </row>
    <row r="222" spans="2:9" ht="15.75">
      <c r="B222" s="268" t="s">
        <v>107</v>
      </c>
      <c r="C222" s="268" t="s">
        <v>1447</v>
      </c>
      <c r="D222" s="66" t="s">
        <v>1611</v>
      </c>
      <c r="E222" s="16"/>
      <c r="F222" s="70"/>
      <c r="G222" s="70"/>
      <c r="H222" s="80"/>
      <c r="I222" s="63"/>
    </row>
    <row r="223" spans="2:9" ht="15.75">
      <c r="B223" s="269"/>
      <c r="C223" s="269"/>
      <c r="D223" s="66" t="s">
        <v>1448</v>
      </c>
      <c r="E223" s="16"/>
      <c r="F223" s="70">
        <v>167400</v>
      </c>
      <c r="G223" s="70">
        <v>224772</v>
      </c>
      <c r="H223" s="80">
        <f t="shared" ref="H223:H228" si="17">G223/F223*100</f>
        <v>134.27240143369175</v>
      </c>
      <c r="I223" s="63"/>
    </row>
    <row r="224" spans="2:9" ht="76.5">
      <c r="B224" s="269"/>
      <c r="C224" s="269"/>
      <c r="D224" s="66" t="s">
        <v>1449</v>
      </c>
      <c r="E224" s="16"/>
      <c r="F224" s="70">
        <v>168900</v>
      </c>
      <c r="G224" s="70">
        <v>100949</v>
      </c>
      <c r="H224" s="80">
        <f t="shared" si="17"/>
        <v>59.768502072232089</v>
      </c>
      <c r="I224" s="63" t="s">
        <v>1450</v>
      </c>
    </row>
    <row r="225" spans="2:9" ht="15.75">
      <c r="B225" s="270"/>
      <c r="C225" s="270"/>
      <c r="D225" s="66" t="s">
        <v>1451</v>
      </c>
      <c r="E225" s="16"/>
      <c r="F225" s="70">
        <v>52900</v>
      </c>
      <c r="G225" s="70">
        <v>71700</v>
      </c>
      <c r="H225" s="80">
        <f t="shared" si="17"/>
        <v>135.53875236294897</v>
      </c>
      <c r="I225" s="63"/>
    </row>
    <row r="226" spans="2:9" ht="76.5">
      <c r="B226" s="267" t="s">
        <v>1057</v>
      </c>
      <c r="C226" s="267" t="s">
        <v>1453</v>
      </c>
      <c r="D226" s="66" t="s">
        <v>1612</v>
      </c>
      <c r="E226" s="16"/>
      <c r="F226" s="70">
        <v>3198</v>
      </c>
      <c r="G226" s="70">
        <v>2150</v>
      </c>
      <c r="H226" s="80">
        <f t="shared" si="17"/>
        <v>67.22951844903065</v>
      </c>
      <c r="I226" s="63" t="s">
        <v>1454</v>
      </c>
    </row>
    <row r="227" spans="2:9" ht="21.75" customHeight="1">
      <c r="B227" s="267"/>
      <c r="C227" s="267"/>
      <c r="D227" s="66" t="s">
        <v>1613</v>
      </c>
      <c r="E227" s="16"/>
      <c r="F227" s="70">
        <v>491</v>
      </c>
      <c r="G227" s="70">
        <v>16800</v>
      </c>
      <c r="H227" s="100">
        <f>G227/F227*100</f>
        <v>3421.5885947046845</v>
      </c>
      <c r="I227" s="63"/>
    </row>
    <row r="228" spans="2:9" ht="93" customHeight="1">
      <c r="B228" s="267"/>
      <c r="C228" s="267"/>
      <c r="D228" s="66" t="s">
        <v>1614</v>
      </c>
      <c r="E228" s="16"/>
      <c r="F228" s="70">
        <v>3365</v>
      </c>
      <c r="G228" s="70">
        <v>0</v>
      </c>
      <c r="H228" s="100">
        <f t="shared" si="17"/>
        <v>0</v>
      </c>
      <c r="I228" s="63" t="s">
        <v>1455</v>
      </c>
    </row>
    <row r="229" spans="2:9" ht="63" customHeight="1">
      <c r="B229" s="92" t="s">
        <v>1266</v>
      </c>
      <c r="C229" s="92" t="s">
        <v>1615</v>
      </c>
      <c r="D229" s="66"/>
      <c r="E229" s="16"/>
      <c r="F229" s="70"/>
      <c r="G229" s="70"/>
      <c r="H229" s="100"/>
      <c r="I229" s="63"/>
    </row>
    <row r="230" spans="2:9" ht="50.25" customHeight="1">
      <c r="B230" s="63" t="s">
        <v>327</v>
      </c>
      <c r="C230" s="72" t="s">
        <v>1462</v>
      </c>
      <c r="D230" s="66" t="s">
        <v>1483</v>
      </c>
      <c r="E230" s="16"/>
      <c r="F230" s="70">
        <v>64421</v>
      </c>
      <c r="G230" s="70">
        <v>61035</v>
      </c>
      <c r="H230" s="100">
        <f>G230/F230*100</f>
        <v>94.74394995420748</v>
      </c>
      <c r="I230" s="63" t="s">
        <v>1463</v>
      </c>
    </row>
    <row r="231" spans="2:9" ht="40.5" customHeight="1">
      <c r="B231" s="63" t="s">
        <v>329</v>
      </c>
      <c r="C231" s="72" t="s">
        <v>1465</v>
      </c>
      <c r="D231" s="66" t="s">
        <v>1484</v>
      </c>
      <c r="E231" s="16"/>
      <c r="F231" s="70">
        <v>960</v>
      </c>
      <c r="G231" s="70">
        <v>1122</v>
      </c>
      <c r="H231" s="100">
        <f>G231/F231*100</f>
        <v>116.875</v>
      </c>
      <c r="I231" s="63"/>
    </row>
    <row r="232" spans="2:9" ht="43.5" customHeight="1">
      <c r="B232" s="63" t="s">
        <v>1481</v>
      </c>
      <c r="C232" s="72" t="s">
        <v>1456</v>
      </c>
      <c r="D232" s="66" t="s">
        <v>1485</v>
      </c>
      <c r="E232" s="16"/>
      <c r="F232" s="70">
        <v>10160</v>
      </c>
      <c r="G232" s="70">
        <v>2730</v>
      </c>
      <c r="H232" s="100">
        <f>G232/F232*100</f>
        <v>26.870078740157481</v>
      </c>
      <c r="I232" s="63" t="s">
        <v>1457</v>
      </c>
    </row>
    <row r="233" spans="2:9" ht="100.5" customHeight="1">
      <c r="B233" s="264" t="s">
        <v>1482</v>
      </c>
      <c r="C233" s="264" t="s">
        <v>1490</v>
      </c>
      <c r="D233" s="66" t="s">
        <v>1486</v>
      </c>
      <c r="E233" s="16"/>
      <c r="F233" s="70">
        <v>1800</v>
      </c>
      <c r="G233" s="70" t="s">
        <v>1458</v>
      </c>
      <c r="H233" s="70" t="s">
        <v>1458</v>
      </c>
      <c r="I233" s="63" t="s">
        <v>1459</v>
      </c>
    </row>
    <row r="234" spans="2:9" ht="36" customHeight="1">
      <c r="B234" s="264"/>
      <c r="C234" s="264"/>
      <c r="D234" s="66" t="s">
        <v>1487</v>
      </c>
      <c r="E234" s="16"/>
      <c r="F234" s="70">
        <v>500</v>
      </c>
      <c r="G234" s="70">
        <v>1001</v>
      </c>
      <c r="H234" s="80">
        <f>G234/F234*100</f>
        <v>200.2</v>
      </c>
      <c r="I234" s="63"/>
    </row>
    <row r="235" spans="2:9" ht="141.75" customHeight="1">
      <c r="B235" s="264"/>
      <c r="C235" s="264"/>
      <c r="D235" s="66" t="s">
        <v>1488</v>
      </c>
      <c r="E235" s="16"/>
      <c r="F235" s="70">
        <v>58423</v>
      </c>
      <c r="G235" s="70">
        <v>4360</v>
      </c>
      <c r="H235" s="80">
        <f>G235/F235*100</f>
        <v>7.4628143025863096</v>
      </c>
      <c r="I235" s="63" t="s">
        <v>1460</v>
      </c>
    </row>
    <row r="236" spans="2:9" ht="76.5">
      <c r="B236" s="264"/>
      <c r="C236" s="264"/>
      <c r="D236" s="66" t="s">
        <v>1489</v>
      </c>
      <c r="E236" s="16"/>
      <c r="F236" s="70">
        <v>562</v>
      </c>
      <c r="G236" s="70">
        <v>428</v>
      </c>
      <c r="H236" s="80">
        <f>G236/F236*100</f>
        <v>76.156583629893234</v>
      </c>
      <c r="I236" s="63" t="s">
        <v>1461</v>
      </c>
    </row>
    <row r="237" spans="2:9" ht="32.25" customHeight="1">
      <c r="B237" s="92" t="s">
        <v>1616</v>
      </c>
      <c r="C237" s="92" t="s">
        <v>1617</v>
      </c>
      <c r="D237" s="66"/>
      <c r="E237" s="16"/>
      <c r="F237" s="70"/>
      <c r="G237" s="70"/>
      <c r="H237" s="80"/>
      <c r="I237" s="63"/>
    </row>
    <row r="238" spans="2:9" ht="185.25" customHeight="1">
      <c r="B238" s="63" t="s">
        <v>561</v>
      </c>
      <c r="C238" s="72" t="s">
        <v>1491</v>
      </c>
      <c r="D238" s="66" t="s">
        <v>1492</v>
      </c>
      <c r="E238" s="16"/>
      <c r="F238" s="70">
        <v>3</v>
      </c>
      <c r="G238" s="70">
        <v>0</v>
      </c>
      <c r="H238" s="80">
        <f>G238/F238*100</f>
        <v>0</v>
      </c>
      <c r="I238" s="63" t="s">
        <v>1466</v>
      </c>
    </row>
    <row r="239" spans="2:9" ht="44.25" customHeight="1">
      <c r="B239" s="63" t="s">
        <v>1494</v>
      </c>
      <c r="C239" s="72" t="s">
        <v>1468</v>
      </c>
      <c r="D239" s="66" t="s">
        <v>1493</v>
      </c>
      <c r="E239" s="16"/>
      <c r="F239" s="70">
        <v>10</v>
      </c>
      <c r="G239" s="70">
        <v>10</v>
      </c>
      <c r="H239" s="80">
        <f>G239/F239*100</f>
        <v>100</v>
      </c>
      <c r="I239" s="63"/>
    </row>
    <row r="240" spans="2:9" ht="80.25" customHeight="1">
      <c r="B240" s="92" t="s">
        <v>1618</v>
      </c>
      <c r="C240" s="92" t="s">
        <v>1619</v>
      </c>
      <c r="D240" s="66"/>
      <c r="E240" s="16"/>
      <c r="F240" s="70"/>
      <c r="G240" s="70"/>
      <c r="H240" s="80"/>
      <c r="I240" s="63"/>
    </row>
    <row r="241" spans="1:9" ht="39.75" customHeight="1">
      <c r="B241" s="264" t="s">
        <v>1470</v>
      </c>
      <c r="C241" s="264" t="s">
        <v>1471</v>
      </c>
      <c r="D241" s="66" t="s">
        <v>1623</v>
      </c>
      <c r="E241" s="16"/>
      <c r="F241" s="70"/>
      <c r="G241" s="70"/>
      <c r="H241" s="80"/>
      <c r="I241" s="63"/>
    </row>
    <row r="242" spans="1:9" ht="51">
      <c r="B242" s="264"/>
      <c r="C242" s="264"/>
      <c r="D242" s="66" t="s">
        <v>1472</v>
      </c>
      <c r="E242" s="16"/>
      <c r="F242" s="70">
        <v>38</v>
      </c>
      <c r="G242" s="70">
        <v>25</v>
      </c>
      <c r="H242" s="80">
        <f>G242/F242*100</f>
        <v>65.789473684210535</v>
      </c>
      <c r="I242" s="63" t="s">
        <v>1473</v>
      </c>
    </row>
    <row r="243" spans="1:9" ht="15.75">
      <c r="B243" s="264"/>
      <c r="C243" s="264"/>
      <c r="D243" s="66" t="s">
        <v>1474</v>
      </c>
      <c r="E243" s="16"/>
      <c r="F243" s="70">
        <v>10</v>
      </c>
      <c r="G243" s="70">
        <v>21</v>
      </c>
      <c r="H243" s="80">
        <f>G243/F243*100</f>
        <v>210</v>
      </c>
      <c r="I243" s="63"/>
    </row>
    <row r="244" spans="1:9" ht="51">
      <c r="B244" s="264"/>
      <c r="C244" s="264"/>
      <c r="D244" s="66" t="s">
        <v>1475</v>
      </c>
      <c r="E244" s="16"/>
      <c r="F244" s="70">
        <v>3</v>
      </c>
      <c r="G244" s="70">
        <v>0</v>
      </c>
      <c r="H244" s="80">
        <f>G244/F244*100</f>
        <v>0</v>
      </c>
      <c r="I244" s="63" t="s">
        <v>1473</v>
      </c>
    </row>
    <row r="245" spans="1:9" ht="27" customHeight="1">
      <c r="B245" s="264" t="s">
        <v>1080</v>
      </c>
      <c r="C245" s="265" t="s">
        <v>1476</v>
      </c>
      <c r="D245" s="66" t="s">
        <v>1624</v>
      </c>
      <c r="E245" s="16"/>
      <c r="F245" s="70">
        <v>32.200000000000003</v>
      </c>
      <c r="G245" s="70">
        <v>32.200000000000003</v>
      </c>
      <c r="H245" s="80">
        <f>G245/F245*100</f>
        <v>100</v>
      </c>
      <c r="I245" s="63"/>
    </row>
    <row r="246" spans="1:9" ht="72" customHeight="1">
      <c r="B246" s="264"/>
      <c r="C246" s="265"/>
      <c r="D246" s="66" t="s">
        <v>1625</v>
      </c>
      <c r="E246" s="16"/>
      <c r="F246" s="70">
        <v>11.5</v>
      </c>
      <c r="G246" s="70">
        <v>0</v>
      </c>
      <c r="H246" s="80">
        <f>G246/F246*100</f>
        <v>0</v>
      </c>
      <c r="I246" s="63" t="s">
        <v>1477</v>
      </c>
    </row>
    <row r="247" spans="1:9" ht="62.25" customHeight="1">
      <c r="B247" s="92" t="s">
        <v>1620</v>
      </c>
      <c r="C247" s="92" t="s">
        <v>1621</v>
      </c>
      <c r="D247" s="66"/>
      <c r="E247" s="16"/>
      <c r="F247" s="70"/>
      <c r="G247" s="70"/>
      <c r="H247" s="80"/>
      <c r="I247" s="63"/>
    </row>
    <row r="248" spans="1:9" ht="63" customHeight="1">
      <c r="B248" s="63" t="s">
        <v>497</v>
      </c>
      <c r="C248" s="72" t="s">
        <v>1478</v>
      </c>
      <c r="D248" s="66" t="s">
        <v>376</v>
      </c>
      <c r="E248" s="16"/>
      <c r="F248" s="70">
        <v>54</v>
      </c>
      <c r="G248" s="70">
        <v>14</v>
      </c>
      <c r="H248" s="80">
        <f>G248/F248*100</f>
        <v>25.925925925925924</v>
      </c>
      <c r="I248" s="63" t="s">
        <v>1479</v>
      </c>
    </row>
    <row r="249" spans="1:9" ht="30">
      <c r="B249" s="93" t="s">
        <v>1622</v>
      </c>
      <c r="C249" s="93" t="s">
        <v>1480</v>
      </c>
      <c r="D249" s="66" t="s">
        <v>1495</v>
      </c>
      <c r="E249" s="16"/>
      <c r="F249" s="70">
        <v>95</v>
      </c>
      <c r="G249" s="70">
        <v>100</v>
      </c>
      <c r="H249" s="80">
        <f>G249/F249*100</f>
        <v>105.26315789473684</v>
      </c>
      <c r="I249" s="63"/>
    </row>
    <row r="250" spans="1:9" ht="40.5" customHeight="1">
      <c r="B250" s="63" t="s">
        <v>498</v>
      </c>
      <c r="C250" s="72" t="s">
        <v>381</v>
      </c>
      <c r="D250" s="66" t="s">
        <v>1626</v>
      </c>
      <c r="E250" s="16"/>
      <c r="F250" s="70">
        <v>90</v>
      </c>
      <c r="G250" s="70">
        <v>142.80000000000001</v>
      </c>
      <c r="H250" s="80">
        <f>G250/F250*100</f>
        <v>158.66666666666669</v>
      </c>
      <c r="I250" s="63"/>
    </row>
    <row r="251" spans="1:9" s="85" customFormat="1" ht="54.75" customHeight="1">
      <c r="A251" s="82" t="s">
        <v>1630</v>
      </c>
      <c r="B251" s="83" t="s">
        <v>495</v>
      </c>
      <c r="C251" s="83" t="s">
        <v>1631</v>
      </c>
      <c r="D251" s="84"/>
      <c r="E251" s="84"/>
      <c r="F251" s="84"/>
      <c r="G251" s="84"/>
      <c r="H251" s="81">
        <f>AVERAGE(H252:H261)</f>
        <v>100.18836940527311</v>
      </c>
      <c r="I251" s="84"/>
    </row>
    <row r="252" spans="1:9" s="67" customFormat="1" ht="51">
      <c r="B252" s="65"/>
      <c r="C252" s="43"/>
      <c r="D252" s="66" t="s">
        <v>1627</v>
      </c>
      <c r="E252" s="16"/>
      <c r="F252" s="70">
        <v>3935.4</v>
      </c>
      <c r="G252" s="70">
        <v>3911.9</v>
      </c>
      <c r="H252" s="80">
        <v>100.600731102533</v>
      </c>
      <c r="I252" s="63" t="s">
        <v>1562</v>
      </c>
    </row>
    <row r="253" spans="1:9" s="67" customFormat="1" ht="51">
      <c r="B253" s="65"/>
      <c r="C253" s="43"/>
      <c r="D253" s="66" t="s">
        <v>1628</v>
      </c>
      <c r="E253" s="16"/>
      <c r="F253" s="70">
        <v>47</v>
      </c>
      <c r="G253" s="70">
        <v>46.8</v>
      </c>
      <c r="H253" s="80">
        <f>F253*100/G253</f>
        <v>100.42735042735043</v>
      </c>
      <c r="I253" s="63" t="s">
        <v>1563</v>
      </c>
    </row>
    <row r="254" spans="1:9" s="67" customFormat="1" ht="51">
      <c r="B254" s="65"/>
      <c r="C254" s="43"/>
      <c r="D254" s="66" t="s">
        <v>1629</v>
      </c>
      <c r="E254" s="16"/>
      <c r="F254" s="70">
        <v>100.3</v>
      </c>
      <c r="G254" s="70">
        <v>99.7</v>
      </c>
      <c r="H254" s="80">
        <f t="shared" ref="H254:H255" si="18">F254*100/G254</f>
        <v>100.60180541624874</v>
      </c>
      <c r="I254" s="63" t="s">
        <v>1564</v>
      </c>
    </row>
    <row r="255" spans="1:9" s="67" customFormat="1" ht="60" customHeight="1">
      <c r="B255" s="65"/>
      <c r="C255" s="43"/>
      <c r="D255" s="66" t="s">
        <v>1632</v>
      </c>
      <c r="E255" s="16"/>
      <c r="F255" s="70">
        <v>39.5</v>
      </c>
      <c r="G255" s="70">
        <v>39.4</v>
      </c>
      <c r="H255" s="80">
        <f t="shared" si="18"/>
        <v>100.25380710659898</v>
      </c>
      <c r="I255" s="63" t="s">
        <v>1565</v>
      </c>
    </row>
    <row r="256" spans="1:9" s="67" customFormat="1" ht="60" customHeight="1">
      <c r="B256" s="65"/>
      <c r="C256" s="43"/>
      <c r="D256" s="66" t="s">
        <v>1633</v>
      </c>
      <c r="E256" s="16"/>
      <c r="F256" s="70">
        <v>100</v>
      </c>
      <c r="G256" s="70">
        <v>100</v>
      </c>
      <c r="H256" s="80">
        <v>100</v>
      </c>
      <c r="I256" s="63"/>
    </row>
    <row r="257" spans="1:9" s="67" customFormat="1" ht="60" customHeight="1">
      <c r="B257" s="65"/>
      <c r="C257" s="43"/>
      <c r="D257" s="66" t="s">
        <v>1634</v>
      </c>
      <c r="E257" s="16"/>
      <c r="F257" s="70">
        <v>100</v>
      </c>
      <c r="G257" s="70">
        <v>100</v>
      </c>
      <c r="H257" s="80">
        <v>100</v>
      </c>
      <c r="I257" s="63"/>
    </row>
    <row r="258" spans="1:9" s="67" customFormat="1" ht="60" customHeight="1">
      <c r="B258" s="65"/>
      <c r="C258" s="43"/>
      <c r="D258" s="66" t="s">
        <v>1635</v>
      </c>
      <c r="E258" s="16"/>
      <c r="F258" s="70">
        <v>100</v>
      </c>
      <c r="G258" s="70">
        <v>100</v>
      </c>
      <c r="H258" s="80">
        <v>100</v>
      </c>
      <c r="I258" s="63"/>
    </row>
    <row r="259" spans="1:9" s="67" customFormat="1" ht="75" customHeight="1">
      <c r="B259" s="65"/>
      <c r="C259" s="43"/>
      <c r="D259" s="66" t="s">
        <v>1636</v>
      </c>
      <c r="E259" s="16"/>
      <c r="F259" s="70">
        <v>100</v>
      </c>
      <c r="G259" s="70">
        <v>100</v>
      </c>
      <c r="H259" s="80">
        <v>100</v>
      </c>
      <c r="I259" s="63"/>
    </row>
    <row r="260" spans="1:9" s="67" customFormat="1" ht="60">
      <c r="B260" s="93" t="s">
        <v>1638</v>
      </c>
      <c r="C260" s="93" t="s">
        <v>1566</v>
      </c>
      <c r="D260" s="66" t="s">
        <v>1637</v>
      </c>
      <c r="E260" s="16"/>
      <c r="F260" s="70">
        <v>1</v>
      </c>
      <c r="G260" s="70">
        <v>1</v>
      </c>
      <c r="H260" s="80">
        <v>100</v>
      </c>
      <c r="I260" s="63"/>
    </row>
    <row r="261" spans="1:9" s="67" customFormat="1" ht="51">
      <c r="B261" s="93" t="s">
        <v>1639</v>
      </c>
      <c r="C261" s="93" t="s">
        <v>1567</v>
      </c>
      <c r="D261" s="66" t="s">
        <v>1568</v>
      </c>
      <c r="E261" s="16"/>
      <c r="F261" s="70">
        <v>80.400000000000006</v>
      </c>
      <c r="G261" s="70">
        <v>80.400000000000006</v>
      </c>
      <c r="H261" s="80">
        <v>100</v>
      </c>
      <c r="I261" s="63"/>
    </row>
    <row r="262" spans="1:9" s="85" customFormat="1" ht="54.75" customHeight="1">
      <c r="A262" s="82" t="s">
        <v>1640</v>
      </c>
      <c r="B262" s="83" t="s">
        <v>495</v>
      </c>
      <c r="C262" s="83" t="s">
        <v>510</v>
      </c>
      <c r="D262" s="84"/>
      <c r="E262" s="84"/>
      <c r="F262" s="84"/>
      <c r="G262" s="84"/>
      <c r="H262" s="81">
        <f>AVERAGE(H263:H269)</f>
        <v>105.5</v>
      </c>
      <c r="I262" s="84"/>
    </row>
    <row r="263" spans="1:9" s="38" customFormat="1" ht="87" customHeight="1">
      <c r="B263" s="303"/>
      <c r="C263" s="303"/>
      <c r="D263" s="66" t="s">
        <v>812</v>
      </c>
      <c r="E263" s="16"/>
      <c r="F263" s="70">
        <v>55146</v>
      </c>
      <c r="G263" s="70">
        <v>73815.600000000006</v>
      </c>
      <c r="H263" s="80">
        <v>136.30000000000001</v>
      </c>
      <c r="I263" s="63" t="s">
        <v>813</v>
      </c>
    </row>
    <row r="264" spans="1:9" s="38" customFormat="1" ht="69" customHeight="1">
      <c r="B264" s="303"/>
      <c r="C264" s="303"/>
      <c r="D264" s="66" t="s">
        <v>814</v>
      </c>
      <c r="E264" s="16"/>
      <c r="F264" s="70">
        <v>90</v>
      </c>
      <c r="G264" s="70">
        <v>98.2</v>
      </c>
      <c r="H264" s="80">
        <v>109.1</v>
      </c>
      <c r="I264" s="63" t="s">
        <v>815</v>
      </c>
    </row>
    <row r="265" spans="1:9" s="38" customFormat="1" ht="87" customHeight="1">
      <c r="B265" s="303"/>
      <c r="C265" s="303"/>
      <c r="D265" s="66" t="s">
        <v>816</v>
      </c>
      <c r="E265" s="16"/>
      <c r="F265" s="70">
        <v>98</v>
      </c>
      <c r="G265" s="70">
        <v>97.4</v>
      </c>
      <c r="H265" s="80">
        <v>99.4</v>
      </c>
      <c r="I265" s="63" t="s">
        <v>817</v>
      </c>
    </row>
    <row r="266" spans="1:9" s="38" customFormat="1" ht="93.75" customHeight="1">
      <c r="B266" s="93" t="s">
        <v>38</v>
      </c>
      <c r="C266" s="93" t="s">
        <v>818</v>
      </c>
      <c r="D266" s="66" t="s">
        <v>819</v>
      </c>
      <c r="E266" s="16"/>
      <c r="F266" s="70">
        <v>98</v>
      </c>
      <c r="G266" s="70">
        <v>92.7</v>
      </c>
      <c r="H266" s="80">
        <v>94.6</v>
      </c>
      <c r="I266" s="63" t="s">
        <v>820</v>
      </c>
    </row>
    <row r="267" spans="1:9" s="38" customFormat="1" ht="54.75" customHeight="1">
      <c r="B267" s="63" t="s">
        <v>782</v>
      </c>
      <c r="C267" s="72" t="s">
        <v>502</v>
      </c>
      <c r="D267" s="66" t="s">
        <v>821</v>
      </c>
      <c r="E267" s="16"/>
      <c r="F267" s="70">
        <v>80</v>
      </c>
      <c r="G267" s="70">
        <v>80</v>
      </c>
      <c r="H267" s="80">
        <v>100</v>
      </c>
      <c r="I267" s="63"/>
    </row>
    <row r="268" spans="1:9" s="38" customFormat="1" ht="75">
      <c r="B268" s="93" t="s">
        <v>58</v>
      </c>
      <c r="C268" s="93" t="s">
        <v>822</v>
      </c>
      <c r="D268" s="66" t="s">
        <v>823</v>
      </c>
      <c r="E268" s="16"/>
      <c r="F268" s="70">
        <v>98</v>
      </c>
      <c r="G268" s="70">
        <v>96.4</v>
      </c>
      <c r="H268" s="80">
        <v>98.4</v>
      </c>
      <c r="I268" s="63" t="s">
        <v>824</v>
      </c>
    </row>
    <row r="269" spans="1:9" s="38" customFormat="1" ht="45">
      <c r="B269" s="93" t="s">
        <v>97</v>
      </c>
      <c r="C269" s="93" t="s">
        <v>825</v>
      </c>
      <c r="D269" s="66" t="s">
        <v>826</v>
      </c>
      <c r="E269" s="16"/>
      <c r="F269" s="70">
        <v>98</v>
      </c>
      <c r="G269" s="70">
        <v>98.7</v>
      </c>
      <c r="H269" s="80">
        <v>100.7</v>
      </c>
      <c r="I269" s="63" t="s">
        <v>824</v>
      </c>
    </row>
    <row r="270" spans="1:9" s="85" customFormat="1" ht="152.25" customHeight="1">
      <c r="A270" s="82" t="s">
        <v>1641</v>
      </c>
      <c r="B270" s="83" t="s">
        <v>495</v>
      </c>
      <c r="C270" s="83" t="s">
        <v>676</v>
      </c>
      <c r="D270" s="84"/>
      <c r="E270" s="84"/>
      <c r="F270" s="84"/>
      <c r="G270" s="84"/>
      <c r="H270" s="81">
        <f>AVERAGE(H271:H299)</f>
        <v>109.52631578947367</v>
      </c>
      <c r="I270" s="84"/>
    </row>
    <row r="271" spans="1:9" ht="77.25" customHeight="1">
      <c r="B271" s="301"/>
      <c r="C271" s="301"/>
      <c r="D271" s="66" t="s">
        <v>708</v>
      </c>
      <c r="E271" s="16"/>
      <c r="F271" s="70" t="s">
        <v>709</v>
      </c>
      <c r="G271" s="70">
        <v>10</v>
      </c>
      <c r="H271" s="80" t="s">
        <v>724</v>
      </c>
      <c r="I271" s="63"/>
    </row>
    <row r="272" spans="1:9" ht="77.25" customHeight="1">
      <c r="B272" s="301"/>
      <c r="C272" s="301"/>
      <c r="D272" s="66" t="s">
        <v>710</v>
      </c>
      <c r="E272" s="16"/>
      <c r="F272" s="70">
        <v>100</v>
      </c>
      <c r="G272" s="70">
        <v>50</v>
      </c>
      <c r="H272" s="80">
        <f>F272*100/G272</f>
        <v>200</v>
      </c>
      <c r="I272" s="63"/>
    </row>
    <row r="273" spans="2:9" ht="77.25" customHeight="1">
      <c r="B273" s="301"/>
      <c r="C273" s="301"/>
      <c r="D273" s="66" t="s">
        <v>711</v>
      </c>
      <c r="E273" s="16"/>
      <c r="F273" s="70">
        <v>2</v>
      </c>
      <c r="G273" s="70">
        <v>2</v>
      </c>
      <c r="H273" s="80" t="s">
        <v>724</v>
      </c>
      <c r="I273" s="63"/>
    </row>
    <row r="274" spans="2:9" ht="77.25" customHeight="1">
      <c r="B274" s="302"/>
      <c r="C274" s="302"/>
      <c r="D274" s="66" t="s">
        <v>712</v>
      </c>
      <c r="E274" s="16"/>
      <c r="F274" s="70">
        <v>1</v>
      </c>
      <c r="G274" s="70">
        <v>1</v>
      </c>
      <c r="H274" s="80" t="s">
        <v>724</v>
      </c>
      <c r="I274" s="63"/>
    </row>
    <row r="275" spans="2:9" ht="77.25" customHeight="1">
      <c r="B275" s="93" t="s">
        <v>38</v>
      </c>
      <c r="C275" s="93" t="s">
        <v>39</v>
      </c>
      <c r="D275" s="66" t="s">
        <v>713</v>
      </c>
      <c r="E275" s="16"/>
      <c r="F275" s="70" t="s">
        <v>1642</v>
      </c>
      <c r="G275" s="70" t="s">
        <v>1642</v>
      </c>
      <c r="H275" s="80" t="s">
        <v>724</v>
      </c>
      <c r="I275" s="63"/>
    </row>
    <row r="276" spans="2:9" ht="77.25" customHeight="1">
      <c r="B276" s="63" t="s">
        <v>18</v>
      </c>
      <c r="C276" s="72" t="s">
        <v>679</v>
      </c>
      <c r="D276" s="66" t="s">
        <v>714</v>
      </c>
      <c r="E276" s="16"/>
      <c r="F276" s="70" t="s">
        <v>715</v>
      </c>
      <c r="G276" s="70" t="s">
        <v>715</v>
      </c>
      <c r="H276" s="80" t="s">
        <v>724</v>
      </c>
      <c r="I276" s="63"/>
    </row>
    <row r="277" spans="2:9" ht="77.25" customHeight="1">
      <c r="B277" s="63" t="s">
        <v>25</v>
      </c>
      <c r="C277" s="72" t="s">
        <v>680</v>
      </c>
      <c r="D277" s="66" t="s">
        <v>716</v>
      </c>
      <c r="E277" s="16"/>
      <c r="F277" s="70" t="s">
        <v>717</v>
      </c>
      <c r="G277" s="70" t="s">
        <v>717</v>
      </c>
      <c r="H277" s="80" t="s">
        <v>724</v>
      </c>
      <c r="I277" s="63"/>
    </row>
    <row r="278" spans="2:9" ht="89.25" customHeight="1">
      <c r="B278" s="288" t="s">
        <v>252</v>
      </c>
      <c r="C278" s="288" t="s">
        <v>681</v>
      </c>
      <c r="D278" s="66" t="s">
        <v>718</v>
      </c>
      <c r="E278" s="16"/>
      <c r="F278" s="70" t="s">
        <v>719</v>
      </c>
      <c r="G278" s="70" t="s">
        <v>719</v>
      </c>
      <c r="H278" s="80" t="s">
        <v>724</v>
      </c>
      <c r="I278" s="63"/>
    </row>
    <row r="279" spans="2:9" ht="77.25" customHeight="1">
      <c r="B279" s="289"/>
      <c r="C279" s="289"/>
      <c r="D279" s="66" t="s">
        <v>720</v>
      </c>
      <c r="E279" s="16"/>
      <c r="F279" s="70" t="s">
        <v>719</v>
      </c>
      <c r="G279" s="70" t="s">
        <v>719</v>
      </c>
      <c r="H279" s="80" t="s">
        <v>724</v>
      </c>
      <c r="I279" s="63"/>
    </row>
    <row r="280" spans="2:9" ht="77.25" customHeight="1">
      <c r="B280" s="63" t="s">
        <v>42</v>
      </c>
      <c r="C280" s="72" t="s">
        <v>43</v>
      </c>
      <c r="D280" s="66" t="s">
        <v>721</v>
      </c>
      <c r="E280" s="16"/>
      <c r="F280" s="70" t="s">
        <v>1643</v>
      </c>
      <c r="G280" s="70">
        <v>5.0000000000000001E-3</v>
      </c>
      <c r="H280" s="80">
        <v>100</v>
      </c>
      <c r="I280" s="63"/>
    </row>
    <row r="281" spans="2:9" ht="77.25" customHeight="1">
      <c r="B281" s="63" t="s">
        <v>50</v>
      </c>
      <c r="C281" s="72" t="s">
        <v>51</v>
      </c>
      <c r="D281" s="66" t="s">
        <v>722</v>
      </c>
      <c r="E281" s="16"/>
      <c r="F281" s="70" t="s">
        <v>1644</v>
      </c>
      <c r="G281" s="70">
        <v>3.7</v>
      </c>
      <c r="H281" s="80">
        <v>100</v>
      </c>
      <c r="I281" s="63"/>
    </row>
    <row r="282" spans="2:9" ht="77.25" customHeight="1">
      <c r="B282" s="63" t="s">
        <v>253</v>
      </c>
      <c r="C282" s="72" t="s">
        <v>682</v>
      </c>
      <c r="D282" s="66" t="s">
        <v>723</v>
      </c>
      <c r="E282" s="16"/>
      <c r="F282" s="70" t="s">
        <v>724</v>
      </c>
      <c r="G282" s="70" t="s">
        <v>724</v>
      </c>
      <c r="H282" s="80" t="s">
        <v>724</v>
      </c>
      <c r="I282" s="63"/>
    </row>
    <row r="283" spans="2:9" ht="77.25" customHeight="1">
      <c r="B283" s="63" t="s">
        <v>254</v>
      </c>
      <c r="C283" s="72" t="s">
        <v>683</v>
      </c>
      <c r="D283" s="66" t="s">
        <v>725</v>
      </c>
      <c r="E283" s="16"/>
      <c r="F283" s="70" t="s">
        <v>717</v>
      </c>
      <c r="G283" s="70" t="s">
        <v>717</v>
      </c>
      <c r="H283" s="80" t="s">
        <v>724</v>
      </c>
      <c r="I283" s="63"/>
    </row>
    <row r="284" spans="2:9" ht="77.25" customHeight="1">
      <c r="B284" s="93" t="s">
        <v>58</v>
      </c>
      <c r="C284" s="93" t="s">
        <v>684</v>
      </c>
      <c r="D284" s="66"/>
      <c r="E284" s="16"/>
      <c r="F284" s="70"/>
      <c r="G284" s="70"/>
      <c r="H284" s="80"/>
      <c r="I284" s="63"/>
    </row>
    <row r="285" spans="2:9" ht="123.75" customHeight="1">
      <c r="B285" s="63" t="s">
        <v>20</v>
      </c>
      <c r="C285" s="24" t="s">
        <v>685</v>
      </c>
      <c r="D285" s="66" t="s">
        <v>726</v>
      </c>
      <c r="E285" s="16"/>
      <c r="F285" s="70" t="s">
        <v>715</v>
      </c>
      <c r="G285" s="70" t="s">
        <v>715</v>
      </c>
      <c r="H285" s="80" t="s">
        <v>724</v>
      </c>
      <c r="I285" s="63"/>
    </row>
    <row r="286" spans="2:9" ht="77.25" customHeight="1">
      <c r="B286" s="298" t="s">
        <v>28</v>
      </c>
      <c r="C286" s="300" t="s">
        <v>62</v>
      </c>
      <c r="D286" s="66" t="s">
        <v>711</v>
      </c>
      <c r="E286" s="16"/>
      <c r="F286" s="70" t="s">
        <v>727</v>
      </c>
      <c r="G286" s="70">
        <v>2</v>
      </c>
      <c r="H286" s="80" t="s">
        <v>724</v>
      </c>
      <c r="I286" s="63"/>
    </row>
    <row r="287" spans="2:9" ht="77.25" customHeight="1">
      <c r="B287" s="299"/>
      <c r="C287" s="288"/>
      <c r="D287" s="66" t="s">
        <v>728</v>
      </c>
      <c r="E287" s="16"/>
      <c r="F287" s="70">
        <v>100</v>
      </c>
      <c r="G287" s="70">
        <v>100</v>
      </c>
      <c r="H287" s="80" t="s">
        <v>724</v>
      </c>
      <c r="I287" s="63"/>
    </row>
    <row r="288" spans="2:9" ht="77.25" customHeight="1">
      <c r="B288" s="63" t="s">
        <v>29</v>
      </c>
      <c r="C288" s="24" t="s">
        <v>686</v>
      </c>
      <c r="D288" s="66" t="s">
        <v>729</v>
      </c>
      <c r="E288" s="16"/>
      <c r="F288" s="70">
        <v>1</v>
      </c>
      <c r="G288" s="70">
        <v>1</v>
      </c>
      <c r="H288" s="80" t="s">
        <v>724</v>
      </c>
      <c r="I288" s="63"/>
    </row>
    <row r="289" spans="1:9" ht="77.25" customHeight="1">
      <c r="B289" s="63" t="s">
        <v>687</v>
      </c>
      <c r="C289" s="25" t="s">
        <v>69</v>
      </c>
      <c r="D289" s="66" t="s">
        <v>730</v>
      </c>
      <c r="E289" s="16"/>
      <c r="F289" s="70" t="s">
        <v>724</v>
      </c>
      <c r="G289" s="70" t="s">
        <v>724</v>
      </c>
      <c r="H289" s="80">
        <v>100</v>
      </c>
      <c r="I289" s="63"/>
    </row>
    <row r="290" spans="1:9" ht="77.25" customHeight="1">
      <c r="B290" s="63" t="s">
        <v>688</v>
      </c>
      <c r="C290" s="26" t="s">
        <v>84</v>
      </c>
      <c r="D290" s="66" t="s">
        <v>731</v>
      </c>
      <c r="E290" s="16"/>
      <c r="F290" s="70">
        <v>100</v>
      </c>
      <c r="G290" s="70">
        <v>100</v>
      </c>
      <c r="H290" s="80">
        <v>100</v>
      </c>
      <c r="I290" s="63"/>
    </row>
    <row r="291" spans="1:9" ht="77.25" customHeight="1">
      <c r="B291" s="63" t="s">
        <v>689</v>
      </c>
      <c r="C291" s="27" t="s">
        <v>690</v>
      </c>
      <c r="D291" s="66" t="s">
        <v>732</v>
      </c>
      <c r="E291" s="16"/>
      <c r="F291" s="70">
        <v>100</v>
      </c>
      <c r="G291" s="70">
        <v>100</v>
      </c>
      <c r="H291" s="80">
        <v>100</v>
      </c>
      <c r="I291" s="63"/>
    </row>
    <row r="292" spans="1:9" ht="77.25" customHeight="1">
      <c r="B292" s="63" t="s">
        <v>691</v>
      </c>
      <c r="C292" s="26" t="s">
        <v>692</v>
      </c>
      <c r="D292" s="66" t="s">
        <v>733</v>
      </c>
      <c r="E292" s="16"/>
      <c r="F292" s="70">
        <v>100</v>
      </c>
      <c r="G292" s="70">
        <v>100</v>
      </c>
      <c r="H292" s="80">
        <v>100</v>
      </c>
      <c r="I292" s="63"/>
    </row>
    <row r="293" spans="1:9" ht="77.25" customHeight="1">
      <c r="B293" s="63" t="s">
        <v>693</v>
      </c>
      <c r="C293" s="26" t="s">
        <v>78</v>
      </c>
      <c r="D293" s="66" t="s">
        <v>734</v>
      </c>
      <c r="E293" s="16"/>
      <c r="F293" s="70">
        <v>100</v>
      </c>
      <c r="G293" s="70">
        <v>100</v>
      </c>
      <c r="H293" s="80">
        <v>100</v>
      </c>
      <c r="I293" s="63"/>
    </row>
    <row r="294" spans="1:9" ht="77.25" customHeight="1">
      <c r="B294" s="63" t="s">
        <v>694</v>
      </c>
      <c r="C294" s="26" t="s">
        <v>89</v>
      </c>
      <c r="D294" s="66" t="s">
        <v>735</v>
      </c>
      <c r="E294" s="16"/>
      <c r="F294" s="70">
        <v>100</v>
      </c>
      <c r="G294" s="70">
        <v>100</v>
      </c>
      <c r="H294" s="80">
        <v>100</v>
      </c>
      <c r="I294" s="63"/>
    </row>
    <row r="295" spans="1:9" ht="77.25" customHeight="1">
      <c r="B295" s="63" t="s">
        <v>689</v>
      </c>
      <c r="C295" s="26" t="s">
        <v>690</v>
      </c>
      <c r="D295" s="66" t="s">
        <v>732</v>
      </c>
      <c r="E295" s="16"/>
      <c r="F295" s="70">
        <v>100</v>
      </c>
      <c r="G295" s="70">
        <v>100</v>
      </c>
      <c r="H295" s="80">
        <v>101</v>
      </c>
      <c r="I295" s="63"/>
    </row>
    <row r="296" spans="1:9" ht="77.25" customHeight="1">
      <c r="B296" s="93" t="s">
        <v>97</v>
      </c>
      <c r="C296" s="93" t="s">
        <v>98</v>
      </c>
      <c r="D296" s="66" t="s">
        <v>736</v>
      </c>
      <c r="E296" s="16"/>
      <c r="F296" s="70" t="s">
        <v>724</v>
      </c>
      <c r="G296" s="70" t="s">
        <v>724</v>
      </c>
      <c r="H296" s="80" t="s">
        <v>724</v>
      </c>
      <c r="I296" s="63"/>
    </row>
    <row r="297" spans="1:9" ht="77.25" customHeight="1">
      <c r="B297" s="24" t="s">
        <v>100</v>
      </c>
      <c r="C297" s="24" t="s">
        <v>695</v>
      </c>
      <c r="D297" s="66" t="s">
        <v>737</v>
      </c>
      <c r="E297" s="16"/>
      <c r="F297" s="70" t="s">
        <v>724</v>
      </c>
      <c r="G297" s="70" t="s">
        <v>724</v>
      </c>
      <c r="H297" s="80" t="s">
        <v>724</v>
      </c>
      <c r="I297" s="63"/>
    </row>
    <row r="298" spans="1:9" ht="37.5" customHeight="1">
      <c r="B298" s="93" t="s">
        <v>107</v>
      </c>
      <c r="C298" s="93" t="s">
        <v>696</v>
      </c>
      <c r="D298" s="66"/>
      <c r="E298" s="16"/>
      <c r="F298" s="70"/>
      <c r="G298" s="70"/>
      <c r="H298" s="80"/>
      <c r="I298" s="63"/>
    </row>
    <row r="299" spans="1:9" ht="77.25" customHeight="1">
      <c r="B299" s="25" t="s">
        <v>319</v>
      </c>
      <c r="C299" s="25" t="s">
        <v>112</v>
      </c>
      <c r="D299" s="66" t="s">
        <v>738</v>
      </c>
      <c r="E299" s="16"/>
      <c r="F299" s="70" t="s">
        <v>739</v>
      </c>
      <c r="G299" s="70">
        <v>98.6</v>
      </c>
      <c r="H299" s="80">
        <f>G299*100/F299</f>
        <v>103.78947368421052</v>
      </c>
      <c r="I299" s="63"/>
    </row>
    <row r="300" spans="1:9" s="85" customFormat="1" ht="54.75" customHeight="1">
      <c r="A300" s="102" t="s">
        <v>1645</v>
      </c>
      <c r="B300" s="83" t="s">
        <v>495</v>
      </c>
      <c r="C300" s="83" t="s">
        <v>1704</v>
      </c>
      <c r="D300" s="84"/>
      <c r="E300" s="84"/>
      <c r="F300" s="84"/>
      <c r="G300" s="84"/>
      <c r="H300" s="81">
        <f>AVERAGE(H301:H319)</f>
        <v>89.28567131825281</v>
      </c>
      <c r="I300" s="84"/>
    </row>
    <row r="301" spans="1:9" ht="25.5">
      <c r="B301" s="287"/>
      <c r="C301" s="287"/>
      <c r="D301" s="98" t="s">
        <v>1108</v>
      </c>
      <c r="E301" s="95"/>
      <c r="F301" s="70">
        <v>95</v>
      </c>
      <c r="G301" s="70">
        <v>92</v>
      </c>
      <c r="H301" s="80">
        <f>G301*100/F301</f>
        <v>96.84210526315789</v>
      </c>
      <c r="I301" s="97" t="s">
        <v>1707</v>
      </c>
    </row>
    <row r="302" spans="1:9" ht="25.5">
      <c r="B302" s="287"/>
      <c r="C302" s="287"/>
      <c r="D302" s="98" t="s">
        <v>1109</v>
      </c>
      <c r="E302" s="95"/>
      <c r="F302" s="70">
        <v>2800</v>
      </c>
      <c r="G302" s="99">
        <v>4161</v>
      </c>
      <c r="H302" s="100">
        <f>G302*100/F302</f>
        <v>148.60714285714286</v>
      </c>
      <c r="I302" s="97"/>
    </row>
    <row r="303" spans="1:9" ht="409.5">
      <c r="B303" s="287"/>
      <c r="C303" s="287"/>
      <c r="D303" s="98" t="s">
        <v>1110</v>
      </c>
      <c r="E303" s="95"/>
      <c r="F303" s="70">
        <v>0</v>
      </c>
      <c r="G303" s="99">
        <v>2</v>
      </c>
      <c r="H303" s="100">
        <f>F303*100/G303</f>
        <v>0</v>
      </c>
      <c r="I303" s="97" t="s">
        <v>1708</v>
      </c>
    </row>
    <row r="304" spans="1:9" ht="140.25">
      <c r="B304" s="287"/>
      <c r="C304" s="287"/>
      <c r="D304" s="98" t="s">
        <v>1111</v>
      </c>
      <c r="E304" s="95"/>
      <c r="F304" s="70">
        <v>15</v>
      </c>
      <c r="G304" s="99">
        <v>0</v>
      </c>
      <c r="H304" s="100">
        <f>G304*100/F304</f>
        <v>0</v>
      </c>
      <c r="I304" s="97" t="s">
        <v>1104</v>
      </c>
    </row>
    <row r="305" spans="1:9" ht="30" customHeight="1">
      <c r="B305" s="295" t="s">
        <v>38</v>
      </c>
      <c r="C305" s="295" t="s">
        <v>1089</v>
      </c>
      <c r="D305" s="98" t="s">
        <v>1705</v>
      </c>
      <c r="E305" s="95"/>
      <c r="F305" s="70">
        <v>95</v>
      </c>
      <c r="G305" s="99">
        <v>93</v>
      </c>
      <c r="H305" s="100">
        <f t="shared" ref="H305:H306" si="19">G305*100/F305</f>
        <v>97.89473684210526</v>
      </c>
      <c r="I305" s="97"/>
    </row>
    <row r="306" spans="1:9" ht="38.25">
      <c r="B306" s="295"/>
      <c r="C306" s="295"/>
      <c r="D306" s="101" t="s">
        <v>1712</v>
      </c>
      <c r="E306" s="95"/>
      <c r="F306" s="70">
        <v>62</v>
      </c>
      <c r="G306" s="99">
        <v>82</v>
      </c>
      <c r="H306" s="100">
        <f t="shared" si="19"/>
        <v>132.25806451612902</v>
      </c>
      <c r="I306" s="97"/>
    </row>
    <row r="307" spans="1:9" ht="38.25">
      <c r="B307" s="295"/>
      <c r="C307" s="295"/>
      <c r="D307" s="101" t="s">
        <v>1713</v>
      </c>
      <c r="E307" s="95"/>
      <c r="F307" s="70">
        <v>100</v>
      </c>
      <c r="G307" s="99">
        <v>100</v>
      </c>
      <c r="H307" s="100">
        <f>G307*100/F307</f>
        <v>100</v>
      </c>
      <c r="I307" s="97"/>
    </row>
    <row r="308" spans="1:9" ht="25.5">
      <c r="B308" s="295"/>
      <c r="C308" s="295"/>
      <c r="D308" s="101" t="s">
        <v>1714</v>
      </c>
      <c r="E308" s="95"/>
      <c r="F308" s="70">
        <v>0</v>
      </c>
      <c r="G308" s="99">
        <v>0</v>
      </c>
      <c r="H308" s="100">
        <v>100</v>
      </c>
      <c r="I308" s="97"/>
    </row>
    <row r="309" spans="1:9" ht="25.5">
      <c r="B309" s="295"/>
      <c r="C309" s="295"/>
      <c r="D309" s="101" t="s">
        <v>1715</v>
      </c>
      <c r="E309" s="95"/>
      <c r="F309" s="70">
        <v>1</v>
      </c>
      <c r="G309" s="99">
        <v>1</v>
      </c>
      <c r="H309" s="100">
        <f>G309*100/F309</f>
        <v>100</v>
      </c>
      <c r="I309" s="97"/>
    </row>
    <row r="310" spans="1:9" ht="89.25">
      <c r="B310" s="295"/>
      <c r="C310" s="295"/>
      <c r="D310" s="101" t="s">
        <v>1716</v>
      </c>
      <c r="E310" s="95"/>
      <c r="F310" s="70">
        <v>95</v>
      </c>
      <c r="G310" s="99">
        <v>52</v>
      </c>
      <c r="H310" s="100">
        <f>G310*100/F310</f>
        <v>54.736842105263158</v>
      </c>
      <c r="I310" s="97" t="s">
        <v>1105</v>
      </c>
    </row>
    <row r="311" spans="1:9" ht="60.75" customHeight="1">
      <c r="B311" s="286" t="s">
        <v>1646</v>
      </c>
      <c r="C311" s="286" t="s">
        <v>1106</v>
      </c>
      <c r="D311" s="247" t="s">
        <v>1705</v>
      </c>
      <c r="E311" s="244"/>
      <c r="F311" s="70">
        <v>95</v>
      </c>
      <c r="G311" s="99">
        <v>87</v>
      </c>
      <c r="H311" s="100">
        <f t="shared" ref="H311" si="20">G311*100/F311</f>
        <v>91.578947368421055</v>
      </c>
      <c r="I311" s="245" t="s">
        <v>1709</v>
      </c>
    </row>
    <row r="312" spans="1:9" s="40" customFormat="1" ht="38.25">
      <c r="B312" s="286"/>
      <c r="C312" s="286"/>
      <c r="D312" s="247" t="s">
        <v>1717</v>
      </c>
      <c r="E312" s="244"/>
      <c r="F312" s="70">
        <v>0</v>
      </c>
      <c r="G312" s="99">
        <v>0</v>
      </c>
      <c r="H312" s="100">
        <v>100</v>
      </c>
      <c r="I312" s="245"/>
    </row>
    <row r="313" spans="1:9" s="67" customFormat="1" ht="30">
      <c r="B313" s="408" t="s">
        <v>1266</v>
      </c>
      <c r="C313" s="408" t="s">
        <v>1100</v>
      </c>
      <c r="D313" s="246" t="s">
        <v>1718</v>
      </c>
      <c r="E313" s="409"/>
      <c r="F313" s="410">
        <v>95</v>
      </c>
      <c r="G313" s="411">
        <v>100</v>
      </c>
      <c r="H313" s="412">
        <f t="shared" ref="H313" si="21">G313*100/F313</f>
        <v>105.26315789473684</v>
      </c>
      <c r="I313" s="413"/>
    </row>
    <row r="314" spans="1:9" ht="51">
      <c r="B314" s="286" t="s">
        <v>1271</v>
      </c>
      <c r="C314" s="286" t="s">
        <v>1107</v>
      </c>
      <c r="D314" s="101" t="s">
        <v>1719</v>
      </c>
      <c r="E314" s="95"/>
      <c r="F314" s="70">
        <v>90</v>
      </c>
      <c r="G314" s="99">
        <v>90</v>
      </c>
      <c r="H314" s="100">
        <f>G314*100/F314</f>
        <v>100</v>
      </c>
      <c r="I314" s="97"/>
    </row>
    <row r="315" spans="1:9" ht="63.75">
      <c r="B315" s="286"/>
      <c r="C315" s="286"/>
      <c r="D315" s="101" t="s">
        <v>1720</v>
      </c>
      <c r="E315" s="95"/>
      <c r="F315" s="70">
        <v>23</v>
      </c>
      <c r="G315" s="99">
        <v>14</v>
      </c>
      <c r="H315" s="100">
        <f>G315*100/F315</f>
        <v>60.869565217391305</v>
      </c>
      <c r="I315" s="97" t="s">
        <v>1710</v>
      </c>
    </row>
    <row r="316" spans="1:9" ht="30.75" customHeight="1">
      <c r="B316" s="286" t="s">
        <v>1706</v>
      </c>
      <c r="C316" s="286" t="s">
        <v>560</v>
      </c>
      <c r="D316" s="101" t="s">
        <v>1721</v>
      </c>
      <c r="E316" s="95"/>
      <c r="F316" s="70">
        <v>95</v>
      </c>
      <c r="G316" s="99">
        <v>99</v>
      </c>
      <c r="H316" s="100">
        <f t="shared" ref="H316:H319" si="22">G316*100/F316</f>
        <v>104.21052631578948</v>
      </c>
      <c r="I316" s="97"/>
    </row>
    <row r="317" spans="1:9" ht="38.25">
      <c r="B317" s="286"/>
      <c r="C317" s="286"/>
      <c r="D317" s="101" t="s">
        <v>1722</v>
      </c>
      <c r="E317" s="95"/>
      <c r="F317" s="70">
        <v>2.4</v>
      </c>
      <c r="G317" s="99">
        <v>2.5</v>
      </c>
      <c r="H317" s="100">
        <f t="shared" si="22"/>
        <v>104.16666666666667</v>
      </c>
      <c r="I317" s="97"/>
    </row>
    <row r="318" spans="1:9" ht="25.5">
      <c r="B318" s="286"/>
      <c r="C318" s="286"/>
      <c r="D318" s="101" t="s">
        <v>1723</v>
      </c>
      <c r="E318" s="95"/>
      <c r="F318" s="70">
        <v>12</v>
      </c>
      <c r="G318" s="99">
        <v>12</v>
      </c>
      <c r="H318" s="100">
        <f t="shared" si="22"/>
        <v>100</v>
      </c>
      <c r="I318" s="97"/>
    </row>
    <row r="319" spans="1:9" ht="25.5">
      <c r="B319" s="286"/>
      <c r="C319" s="286"/>
      <c r="D319" s="101" t="s">
        <v>1724</v>
      </c>
      <c r="E319" s="95"/>
      <c r="F319" s="70">
        <v>100</v>
      </c>
      <c r="G319" s="99">
        <v>100</v>
      </c>
      <c r="H319" s="100">
        <f t="shared" si="22"/>
        <v>100</v>
      </c>
      <c r="I319" s="97"/>
    </row>
    <row r="320" spans="1:9" s="85" customFormat="1" ht="54.75" customHeight="1">
      <c r="A320" s="102" t="s">
        <v>1793</v>
      </c>
      <c r="B320" s="83" t="s">
        <v>32</v>
      </c>
      <c r="C320" s="83" t="s">
        <v>1569</v>
      </c>
      <c r="D320" s="84"/>
      <c r="E320" s="84"/>
      <c r="F320" s="84"/>
      <c r="G320" s="84"/>
      <c r="H320" s="81">
        <v>100</v>
      </c>
      <c r="I320" s="84"/>
    </row>
    <row r="321" spans="2:9" ht="25.5" customHeight="1">
      <c r="B321" s="286" t="s">
        <v>38</v>
      </c>
      <c r="C321" s="286" t="s">
        <v>1570</v>
      </c>
      <c r="D321" s="98" t="s">
        <v>1571</v>
      </c>
      <c r="E321" s="95"/>
      <c r="F321" s="70">
        <v>100</v>
      </c>
      <c r="G321" s="99">
        <v>100</v>
      </c>
      <c r="H321" s="100">
        <v>100</v>
      </c>
      <c r="I321" s="97"/>
    </row>
    <row r="322" spans="2:9" ht="38.25">
      <c r="B322" s="286"/>
      <c r="C322" s="286"/>
      <c r="D322" s="98" t="s">
        <v>1572</v>
      </c>
      <c r="E322" s="95"/>
      <c r="F322" s="70">
        <v>100</v>
      </c>
      <c r="G322" s="99">
        <v>100</v>
      </c>
      <c r="H322" s="100">
        <v>100</v>
      </c>
      <c r="I322" s="97"/>
    </row>
    <row r="323" spans="2:9" ht="25.5">
      <c r="B323" s="286"/>
      <c r="C323" s="286"/>
      <c r="D323" s="98" t="s">
        <v>1573</v>
      </c>
      <c r="E323" s="95"/>
      <c r="F323" s="70">
        <v>70</v>
      </c>
      <c r="G323" s="99">
        <v>70</v>
      </c>
      <c r="H323" s="100">
        <v>100</v>
      </c>
      <c r="I323" s="97"/>
    </row>
    <row r="324" spans="2:9" ht="25.5">
      <c r="B324" s="286"/>
      <c r="C324" s="286"/>
      <c r="D324" s="98" t="s">
        <v>1574</v>
      </c>
      <c r="E324" s="95"/>
      <c r="F324" s="70">
        <v>40</v>
      </c>
      <c r="G324" s="99">
        <v>40</v>
      </c>
      <c r="H324" s="100">
        <v>100</v>
      </c>
      <c r="I324" s="97"/>
    </row>
    <row r="325" spans="2:9" ht="38.25">
      <c r="B325" s="286" t="s">
        <v>58</v>
      </c>
      <c r="C325" s="286" t="s">
        <v>1575</v>
      </c>
      <c r="D325" s="98" t="s">
        <v>1576</v>
      </c>
      <c r="E325" s="95"/>
      <c r="F325" s="70">
        <v>20</v>
      </c>
      <c r="G325" s="99">
        <v>20</v>
      </c>
      <c r="H325" s="100">
        <v>100</v>
      </c>
      <c r="I325" s="97"/>
    </row>
    <row r="326" spans="2:9" ht="15.75">
      <c r="B326" s="286"/>
      <c r="C326" s="286"/>
      <c r="D326" s="98" t="s">
        <v>1577</v>
      </c>
      <c r="E326" s="95"/>
      <c r="F326" s="70">
        <v>20</v>
      </c>
      <c r="G326" s="99">
        <v>20</v>
      </c>
      <c r="H326" s="100">
        <v>100</v>
      </c>
      <c r="I326" s="97"/>
    </row>
  </sheetData>
  <mergeCells count="110">
    <mergeCell ref="B305:B310"/>
    <mergeCell ref="C305:C310"/>
    <mergeCell ref="B311:B312"/>
    <mergeCell ref="C311:C312"/>
    <mergeCell ref="B325:B326"/>
    <mergeCell ref="C325:C326"/>
    <mergeCell ref="A7:A8"/>
    <mergeCell ref="B321:B324"/>
    <mergeCell ref="C321:C324"/>
    <mergeCell ref="B286:B287"/>
    <mergeCell ref="C286:C287"/>
    <mergeCell ref="B271:B274"/>
    <mergeCell ref="C271:C274"/>
    <mergeCell ref="B278:B279"/>
    <mergeCell ref="B263:B265"/>
    <mergeCell ref="C263:C265"/>
    <mergeCell ref="B176:B177"/>
    <mergeCell ref="B194:B196"/>
    <mergeCell ref="C194:C196"/>
    <mergeCell ref="B198:B207"/>
    <mergeCell ref="C198:C207"/>
    <mergeCell ref="B316:B319"/>
    <mergeCell ref="C316:C319"/>
    <mergeCell ref="B314:B315"/>
    <mergeCell ref="C314:C315"/>
    <mergeCell ref="B301:B304"/>
    <mergeCell ref="C301:C304"/>
    <mergeCell ref="C278:C279"/>
    <mergeCell ref="B2:I2"/>
    <mergeCell ref="B3:I3"/>
    <mergeCell ref="B4:I4"/>
    <mergeCell ref="B5:I5"/>
    <mergeCell ref="B7:B8"/>
    <mergeCell ref="C7:C8"/>
    <mergeCell ref="D7:D8"/>
    <mergeCell ref="E7:E8"/>
    <mergeCell ref="F7:G7"/>
    <mergeCell ref="H7:H8"/>
    <mergeCell ref="I7:I8"/>
    <mergeCell ref="C173:C175"/>
    <mergeCell ref="B161:B163"/>
    <mergeCell ref="C161:C163"/>
    <mergeCell ref="B122:B123"/>
    <mergeCell ref="C122:C123"/>
    <mergeCell ref="B130:B131"/>
    <mergeCell ref="C130:C131"/>
    <mergeCell ref="B132:B133"/>
    <mergeCell ref="C132:C133"/>
    <mergeCell ref="C146:C150"/>
    <mergeCell ref="B157:B160"/>
    <mergeCell ref="C157:C160"/>
    <mergeCell ref="B134:B135"/>
    <mergeCell ref="C134:C135"/>
    <mergeCell ref="B137:B141"/>
    <mergeCell ref="C137:C141"/>
    <mergeCell ref="D113:D114"/>
    <mergeCell ref="D158:D159"/>
    <mergeCell ref="E113:E114"/>
    <mergeCell ref="F113:F114"/>
    <mergeCell ref="G113:G114"/>
    <mergeCell ref="H113:H114"/>
    <mergeCell ref="I113:I114"/>
    <mergeCell ref="B73:B75"/>
    <mergeCell ref="B77:B88"/>
    <mergeCell ref="C66:C72"/>
    <mergeCell ref="B66:B72"/>
    <mergeCell ref="C12:C14"/>
    <mergeCell ref="B101:B103"/>
    <mergeCell ref="B108:B109"/>
    <mergeCell ref="B60:B63"/>
    <mergeCell ref="B64:B65"/>
    <mergeCell ref="B40:B41"/>
    <mergeCell ref="B48:B50"/>
    <mergeCell ref="B51:B58"/>
    <mergeCell ref="C108:C109"/>
    <mergeCell ref="C73:C75"/>
    <mergeCell ref="C77:C88"/>
    <mergeCell ref="C101:C103"/>
    <mergeCell ref="C40:C41"/>
    <mergeCell ref="C48:C50"/>
    <mergeCell ref="C51:C58"/>
    <mergeCell ref="C60:C63"/>
    <mergeCell ref="C64:C65"/>
    <mergeCell ref="B12:B14"/>
    <mergeCell ref="B34:B39"/>
    <mergeCell ref="C34:C39"/>
    <mergeCell ref="I158:I159"/>
    <mergeCell ref="B117:B119"/>
    <mergeCell ref="C117:C119"/>
    <mergeCell ref="B245:B246"/>
    <mergeCell ref="C245:C246"/>
    <mergeCell ref="B209:B215"/>
    <mergeCell ref="C209:C215"/>
    <mergeCell ref="B226:B228"/>
    <mergeCell ref="C226:C228"/>
    <mergeCell ref="B233:B236"/>
    <mergeCell ref="C233:C236"/>
    <mergeCell ref="B241:B244"/>
    <mergeCell ref="C241:C244"/>
    <mergeCell ref="B222:B225"/>
    <mergeCell ref="C222:C225"/>
    <mergeCell ref="B191:B192"/>
    <mergeCell ref="C191:C192"/>
    <mergeCell ref="B182:B186"/>
    <mergeCell ref="C182:C186"/>
    <mergeCell ref="B178:B179"/>
    <mergeCell ref="C178:C179"/>
    <mergeCell ref="C176:C177"/>
    <mergeCell ref="B173:B175"/>
    <mergeCell ref="B146:B150"/>
  </mergeCells>
  <pageMargins left="0" right="0" top="0" bottom="0" header="0.31496062992125984" footer="0.31496062992125984"/>
  <pageSetup paperSize="9" scale="51" orientation="portrait" r:id="rId1"/>
</worksheet>
</file>

<file path=xl/worksheets/sheet3.xml><?xml version="1.0" encoding="utf-8"?>
<worksheet xmlns="http://schemas.openxmlformats.org/spreadsheetml/2006/main" xmlns:r="http://schemas.openxmlformats.org/officeDocument/2006/relationships">
  <dimension ref="A2:CQ940"/>
  <sheetViews>
    <sheetView tabSelected="1" view="pageBreakPreview" zoomScale="80" zoomScaleNormal="80" zoomScaleSheetLayoutView="80" workbookViewId="0"/>
  </sheetViews>
  <sheetFormatPr defaultRowHeight="15"/>
  <cols>
    <col min="1" max="1" width="12.7109375" style="11" customWidth="1"/>
    <col min="2" max="2" width="21.42578125" style="11" customWidth="1"/>
    <col min="3" max="3" width="24.85546875" style="11" customWidth="1"/>
    <col min="4" max="4" width="23.42578125" style="11" customWidth="1"/>
    <col min="5" max="5" width="22.7109375" style="11" customWidth="1"/>
    <col min="6" max="6" width="11.42578125" style="11" bestFit="1" customWidth="1"/>
    <col min="7" max="7" width="10.85546875" style="11" customWidth="1"/>
    <col min="8" max="8" width="9.7109375" style="11" bestFit="1" customWidth="1"/>
    <col min="9" max="9" width="11.42578125" style="11" bestFit="1" customWidth="1"/>
    <col min="10" max="10" width="10.85546875" style="11" customWidth="1"/>
    <col min="11" max="11" width="10.42578125" style="11" customWidth="1"/>
    <col min="12" max="12" width="9.5703125" style="11" customWidth="1"/>
    <col min="13" max="13" width="10.5703125" style="11" bestFit="1" customWidth="1"/>
    <col min="14" max="17" width="11.42578125" style="11" bestFit="1" customWidth="1"/>
    <col min="18" max="16384" width="9.140625" style="11"/>
  </cols>
  <sheetData>
    <row r="2" spans="1:17" ht="15" customHeight="1">
      <c r="A2" s="381" t="s">
        <v>767</v>
      </c>
      <c r="B2" s="381"/>
      <c r="C2" s="381"/>
      <c r="D2" s="381"/>
      <c r="E2" s="381"/>
      <c r="F2" s="381"/>
      <c r="G2" s="381"/>
      <c r="H2" s="381"/>
      <c r="I2" s="381"/>
      <c r="J2" s="381"/>
      <c r="K2" s="381"/>
      <c r="L2" s="381"/>
      <c r="M2" s="381"/>
      <c r="N2" s="381"/>
      <c r="O2" s="381"/>
      <c r="P2" s="381"/>
      <c r="Q2" s="381"/>
    </row>
    <row r="3" spans="1:17" ht="15" customHeight="1">
      <c r="A3" s="381" t="s">
        <v>0</v>
      </c>
      <c r="B3" s="381"/>
      <c r="C3" s="381"/>
      <c r="D3" s="381"/>
      <c r="E3" s="381"/>
      <c r="F3" s="381"/>
      <c r="G3" s="381"/>
      <c r="H3" s="381"/>
      <c r="I3" s="381"/>
      <c r="J3" s="381"/>
      <c r="K3" s="381"/>
      <c r="L3" s="381"/>
      <c r="M3" s="381"/>
      <c r="N3" s="381"/>
      <c r="O3" s="381"/>
      <c r="P3" s="381"/>
      <c r="Q3" s="381"/>
    </row>
    <row r="4" spans="1:17" ht="15" customHeight="1">
      <c r="A4" s="382" t="s">
        <v>768</v>
      </c>
      <c r="B4" s="382"/>
      <c r="C4" s="382"/>
      <c r="D4" s="382"/>
      <c r="E4" s="382"/>
      <c r="F4" s="382"/>
      <c r="G4" s="382"/>
      <c r="H4" s="382"/>
      <c r="I4" s="382"/>
      <c r="J4" s="382"/>
      <c r="K4" s="382"/>
      <c r="L4" s="382"/>
      <c r="M4" s="382"/>
      <c r="N4" s="382"/>
      <c r="O4" s="382"/>
      <c r="P4" s="382"/>
      <c r="Q4" s="382"/>
    </row>
    <row r="6" spans="1:17" ht="45" customHeight="1" thickBot="1">
      <c r="A6" s="383" t="s">
        <v>1</v>
      </c>
      <c r="B6" s="383" t="s">
        <v>2</v>
      </c>
      <c r="C6" s="383" t="s">
        <v>3</v>
      </c>
      <c r="D6" s="383" t="s">
        <v>4</v>
      </c>
      <c r="E6" s="383" t="s">
        <v>5</v>
      </c>
      <c r="F6" s="385" t="s">
        <v>22</v>
      </c>
      <c r="G6" s="385"/>
      <c r="H6" s="385"/>
      <c r="I6" s="385"/>
      <c r="J6" s="385"/>
      <c r="K6" s="385"/>
      <c r="L6" s="385"/>
      <c r="M6" s="385"/>
      <c r="N6" s="386" t="s">
        <v>6</v>
      </c>
      <c r="O6" s="386"/>
      <c r="P6" s="386"/>
      <c r="Q6" s="386"/>
    </row>
    <row r="7" spans="1:17" ht="22.5" customHeight="1">
      <c r="A7" s="383"/>
      <c r="B7" s="383"/>
      <c r="C7" s="383"/>
      <c r="D7" s="383"/>
      <c r="E7" s="384"/>
      <c r="F7" s="373" t="s">
        <v>1794</v>
      </c>
      <c r="G7" s="374"/>
      <c r="H7" s="374"/>
      <c r="I7" s="375"/>
      <c r="J7" s="373" t="s">
        <v>7</v>
      </c>
      <c r="K7" s="374"/>
      <c r="L7" s="374"/>
      <c r="M7" s="376"/>
      <c r="N7" s="387"/>
      <c r="O7" s="386"/>
      <c r="P7" s="386"/>
      <c r="Q7" s="386"/>
    </row>
    <row r="8" spans="1:17" ht="15" customHeight="1">
      <c r="A8" s="383"/>
      <c r="B8" s="383"/>
      <c r="C8" s="383"/>
      <c r="D8" s="383"/>
      <c r="E8" s="384"/>
      <c r="F8" s="57"/>
      <c r="G8" s="377" t="s">
        <v>9</v>
      </c>
      <c r="H8" s="377"/>
      <c r="I8" s="378"/>
      <c r="J8" s="57"/>
      <c r="K8" s="377" t="s">
        <v>9</v>
      </c>
      <c r="L8" s="377"/>
      <c r="M8" s="379"/>
      <c r="N8" s="380" t="s">
        <v>10</v>
      </c>
      <c r="O8" s="377" t="s">
        <v>9</v>
      </c>
      <c r="P8" s="377"/>
      <c r="Q8" s="377"/>
    </row>
    <row r="9" spans="1:17" ht="26.25" customHeight="1">
      <c r="A9" s="383"/>
      <c r="B9" s="383"/>
      <c r="C9" s="383"/>
      <c r="D9" s="383"/>
      <c r="E9" s="384"/>
      <c r="F9" s="57" t="s">
        <v>8</v>
      </c>
      <c r="G9" s="192" t="s">
        <v>11</v>
      </c>
      <c r="H9" s="192" t="s">
        <v>12</v>
      </c>
      <c r="I9" s="94" t="s">
        <v>13</v>
      </c>
      <c r="J9" s="57" t="s">
        <v>8</v>
      </c>
      <c r="K9" s="192" t="s">
        <v>11</v>
      </c>
      <c r="L9" s="192" t="s">
        <v>12</v>
      </c>
      <c r="M9" s="193" t="s">
        <v>13</v>
      </c>
      <c r="N9" s="380"/>
      <c r="O9" s="192" t="s">
        <v>11</v>
      </c>
      <c r="P9" s="192" t="s">
        <v>12</v>
      </c>
      <c r="Q9" s="192" t="s">
        <v>13</v>
      </c>
    </row>
    <row r="10" spans="1:17">
      <c r="A10" s="192">
        <v>1</v>
      </c>
      <c r="B10" s="192">
        <v>2</v>
      </c>
      <c r="C10" s="192">
        <v>3</v>
      </c>
      <c r="D10" s="192">
        <v>4</v>
      </c>
      <c r="E10" s="94">
        <v>5</v>
      </c>
      <c r="F10" s="58">
        <v>6</v>
      </c>
      <c r="G10" s="192">
        <v>7</v>
      </c>
      <c r="H10" s="192">
        <v>8</v>
      </c>
      <c r="I10" s="94">
        <v>9</v>
      </c>
      <c r="J10" s="58">
        <v>10</v>
      </c>
      <c r="K10" s="192">
        <v>11</v>
      </c>
      <c r="L10" s="192">
        <v>12</v>
      </c>
      <c r="M10" s="193">
        <v>13</v>
      </c>
      <c r="N10" s="194">
        <v>14</v>
      </c>
      <c r="O10" s="192">
        <v>15</v>
      </c>
      <c r="P10" s="192">
        <v>16</v>
      </c>
      <c r="Q10" s="192">
        <v>17</v>
      </c>
    </row>
    <row r="11" spans="1:17" s="179" customFormat="1">
      <c r="A11" s="174"/>
      <c r="B11" s="174" t="s">
        <v>1798</v>
      </c>
      <c r="C11" s="174"/>
      <c r="D11" s="174"/>
      <c r="E11" s="175"/>
      <c r="F11" s="176">
        <f>F13+F315+F343+F363+F372+F477+F560+F601+F648+F669+F720+F826</f>
        <v>1709833.4000000004</v>
      </c>
      <c r="G11" s="178">
        <f t="shared" ref="G11:M11" si="0">G13+G315+G343+G363+G372+G477+G560+G601+G648+G669+G720+G826</f>
        <v>45838.5</v>
      </c>
      <c r="H11" s="178">
        <f t="shared" si="0"/>
        <v>918865</v>
      </c>
      <c r="I11" s="222">
        <f t="shared" si="0"/>
        <v>745129.9</v>
      </c>
      <c r="J11" s="176">
        <f t="shared" si="0"/>
        <v>1654038.2000000002</v>
      </c>
      <c r="K11" s="178">
        <f t="shared" si="0"/>
        <v>40467</v>
      </c>
      <c r="L11" s="178">
        <f t="shared" si="0"/>
        <v>916018.80000000016</v>
      </c>
      <c r="M11" s="215">
        <f t="shared" si="0"/>
        <v>697552.4</v>
      </c>
      <c r="N11" s="177">
        <f>J11/F11*100</f>
        <v>96.736804884031386</v>
      </c>
      <c r="O11" s="178">
        <f>K11/G11*100</f>
        <v>88.281684610098495</v>
      </c>
      <c r="P11" s="178">
        <f>L11/H11*100</f>
        <v>99.690248295451468</v>
      </c>
      <c r="Q11" s="178">
        <f>M11/I11*100</f>
        <v>93.614871715656562</v>
      </c>
    </row>
    <row r="12" spans="1:17">
      <c r="A12" s="192"/>
      <c r="B12" s="192" t="s">
        <v>1799</v>
      </c>
      <c r="C12" s="192"/>
      <c r="D12" s="192"/>
      <c r="E12" s="94"/>
      <c r="F12" s="58"/>
      <c r="G12" s="192"/>
      <c r="H12" s="192"/>
      <c r="I12" s="94"/>
      <c r="J12" s="58"/>
      <c r="K12" s="192"/>
      <c r="L12" s="192"/>
      <c r="M12" s="193"/>
      <c r="N12" s="194"/>
      <c r="O12" s="192"/>
      <c r="P12" s="192"/>
      <c r="Q12" s="192"/>
    </row>
    <row r="13" spans="1:17" s="1" customFormat="1" ht="63.75" customHeight="1">
      <c r="A13" s="372" t="s">
        <v>32</v>
      </c>
      <c r="B13" s="372" t="s">
        <v>33</v>
      </c>
      <c r="C13" s="372" t="s">
        <v>34</v>
      </c>
      <c r="D13" s="191" t="s">
        <v>15</v>
      </c>
      <c r="E13" s="47"/>
      <c r="F13" s="224">
        <v>1187617.5</v>
      </c>
      <c r="G13" s="225">
        <v>33931.699999999997</v>
      </c>
      <c r="H13" s="225">
        <v>786309.2</v>
      </c>
      <c r="I13" s="226">
        <v>367376.6</v>
      </c>
      <c r="J13" s="224">
        <v>1156205.6000000001</v>
      </c>
      <c r="K13" s="225">
        <v>31159.599999999999</v>
      </c>
      <c r="L13" s="225">
        <v>785423.5</v>
      </c>
      <c r="M13" s="227">
        <v>339622.5</v>
      </c>
      <c r="N13" s="54">
        <f t="shared" ref="N13:Q28" si="1">J13/F13*100</f>
        <v>97.355049079354259</v>
      </c>
      <c r="O13" s="4">
        <f t="shared" si="1"/>
        <v>91.830353327419502</v>
      </c>
      <c r="P13" s="4">
        <f t="shared" si="1"/>
        <v>99.887359832493388</v>
      </c>
      <c r="Q13" s="4">
        <f t="shared" si="1"/>
        <v>92.445327220078795</v>
      </c>
    </row>
    <row r="14" spans="1:17" s="1" customFormat="1" ht="80.25" customHeight="1">
      <c r="A14" s="372"/>
      <c r="B14" s="372"/>
      <c r="C14" s="372"/>
      <c r="D14" s="188" t="s">
        <v>392</v>
      </c>
      <c r="E14" s="147"/>
      <c r="F14" s="228">
        <v>1187617.5</v>
      </c>
      <c r="G14" s="229">
        <v>33931.699999999997</v>
      </c>
      <c r="H14" s="229">
        <v>786309.2</v>
      </c>
      <c r="I14" s="230">
        <v>367376.6</v>
      </c>
      <c r="J14" s="228">
        <v>1156205.6000000001</v>
      </c>
      <c r="K14" s="229">
        <v>31159.599999999999</v>
      </c>
      <c r="L14" s="229">
        <v>785423.5</v>
      </c>
      <c r="M14" s="231">
        <v>339622.5</v>
      </c>
      <c r="N14" s="56">
        <f t="shared" si="1"/>
        <v>97.355049079354259</v>
      </c>
      <c r="O14" s="6">
        <f t="shared" si="1"/>
        <v>91.830353327419502</v>
      </c>
      <c r="P14" s="6">
        <f t="shared" si="1"/>
        <v>99.887359832493388</v>
      </c>
      <c r="Q14" s="6">
        <f t="shared" si="1"/>
        <v>92.445327220078795</v>
      </c>
    </row>
    <row r="15" spans="1:17" s="1" customFormat="1" ht="16.5" customHeight="1">
      <c r="A15" s="372"/>
      <c r="B15" s="372"/>
      <c r="C15" s="372"/>
      <c r="D15" s="188"/>
      <c r="E15" s="196" t="s">
        <v>450</v>
      </c>
      <c r="F15" s="228">
        <v>2425.9</v>
      </c>
      <c r="G15" s="232"/>
      <c r="H15" s="232">
        <v>2425.9</v>
      </c>
      <c r="I15" s="233"/>
      <c r="J15" s="228">
        <v>2425.9</v>
      </c>
      <c r="K15" s="229"/>
      <c r="L15" s="229">
        <v>2425.9</v>
      </c>
      <c r="M15" s="231"/>
      <c r="N15" s="56">
        <f t="shared" si="1"/>
        <v>100</v>
      </c>
      <c r="O15" s="6"/>
      <c r="P15" s="6">
        <f>L15/H15*100</f>
        <v>100</v>
      </c>
      <c r="Q15" s="6"/>
    </row>
    <row r="16" spans="1:17" s="1" customFormat="1" ht="16.5" customHeight="1">
      <c r="A16" s="372"/>
      <c r="B16" s="372"/>
      <c r="C16" s="372"/>
      <c r="D16" s="188"/>
      <c r="E16" s="196" t="s">
        <v>451</v>
      </c>
      <c r="F16" s="228">
        <v>479.1</v>
      </c>
      <c r="G16" s="232"/>
      <c r="H16" s="232">
        <v>479.1</v>
      </c>
      <c r="I16" s="233"/>
      <c r="J16" s="228">
        <v>479.1</v>
      </c>
      <c r="K16" s="229"/>
      <c r="L16" s="229">
        <v>479.1</v>
      </c>
      <c r="M16" s="231"/>
      <c r="N16" s="56">
        <f t="shared" si="1"/>
        <v>100</v>
      </c>
      <c r="O16" s="6"/>
      <c r="P16" s="6">
        <f>L16/H16*100</f>
        <v>100</v>
      </c>
      <c r="Q16" s="6"/>
    </row>
    <row r="17" spans="1:17" s="1" customFormat="1" ht="16.5" customHeight="1">
      <c r="A17" s="372"/>
      <c r="B17" s="372"/>
      <c r="C17" s="372"/>
      <c r="D17" s="188"/>
      <c r="E17" s="196" t="s">
        <v>441</v>
      </c>
      <c r="F17" s="228">
        <v>9.1</v>
      </c>
      <c r="G17" s="232"/>
      <c r="H17" s="232">
        <v>9.1</v>
      </c>
      <c r="I17" s="233"/>
      <c r="J17" s="228">
        <v>7.9</v>
      </c>
      <c r="K17" s="229"/>
      <c r="L17" s="229">
        <v>7.9</v>
      </c>
      <c r="M17" s="231"/>
      <c r="N17" s="56">
        <f t="shared" si="1"/>
        <v>86.813186813186817</v>
      </c>
      <c r="O17" s="6"/>
      <c r="P17" s="6">
        <f>L17/H17*100</f>
        <v>86.813186813186817</v>
      </c>
      <c r="Q17" s="6"/>
    </row>
    <row r="18" spans="1:17" s="1" customFormat="1" ht="16.5" customHeight="1">
      <c r="A18" s="372"/>
      <c r="B18" s="372"/>
      <c r="C18" s="372"/>
      <c r="D18" s="188"/>
      <c r="E18" s="196" t="s">
        <v>241</v>
      </c>
      <c r="F18" s="228">
        <v>66055.100000000006</v>
      </c>
      <c r="G18" s="232"/>
      <c r="H18" s="232"/>
      <c r="I18" s="233">
        <v>66055.100000000006</v>
      </c>
      <c r="J18" s="228">
        <v>63805.599999999999</v>
      </c>
      <c r="K18" s="229"/>
      <c r="L18" s="229"/>
      <c r="M18" s="231">
        <v>63805.599999999999</v>
      </c>
      <c r="N18" s="56">
        <f t="shared" si="1"/>
        <v>96.594509735054515</v>
      </c>
      <c r="O18" s="6"/>
      <c r="P18" s="6"/>
      <c r="Q18" s="6">
        <f>M18/I18*100</f>
        <v>96.594509735054515</v>
      </c>
    </row>
    <row r="19" spans="1:17" s="1" customFormat="1" ht="16.5" customHeight="1">
      <c r="A19" s="372"/>
      <c r="B19" s="372"/>
      <c r="C19" s="372"/>
      <c r="D19" s="188"/>
      <c r="E19" s="196" t="s">
        <v>242</v>
      </c>
      <c r="F19" s="228">
        <v>75055.399999999994</v>
      </c>
      <c r="G19" s="232"/>
      <c r="H19" s="232"/>
      <c r="I19" s="233">
        <v>75055.399999999994</v>
      </c>
      <c r="J19" s="228">
        <v>70483.899999999994</v>
      </c>
      <c r="K19" s="229"/>
      <c r="L19" s="229"/>
      <c r="M19" s="231">
        <v>70483.899999999994</v>
      </c>
      <c r="N19" s="56">
        <f t="shared" si="1"/>
        <v>93.909165762889813</v>
      </c>
      <c r="O19" s="6"/>
      <c r="P19" s="6"/>
      <c r="Q19" s="6">
        <f>M19/I19*100</f>
        <v>93.909165762889813</v>
      </c>
    </row>
    <row r="20" spans="1:17" s="1" customFormat="1" ht="16.5" customHeight="1">
      <c r="A20" s="372"/>
      <c r="B20" s="372"/>
      <c r="C20" s="372"/>
      <c r="D20" s="188"/>
      <c r="E20" s="196" t="s">
        <v>243</v>
      </c>
      <c r="F20" s="228">
        <v>11839.9</v>
      </c>
      <c r="G20" s="232"/>
      <c r="H20" s="232"/>
      <c r="I20" s="233">
        <v>11839.9</v>
      </c>
      <c r="J20" s="228">
        <v>9357</v>
      </c>
      <c r="K20" s="229"/>
      <c r="L20" s="229"/>
      <c r="M20" s="231">
        <v>9357</v>
      </c>
      <c r="N20" s="56">
        <f t="shared" si="1"/>
        <v>79.029383694119034</v>
      </c>
      <c r="O20" s="6"/>
      <c r="P20" s="6"/>
      <c r="Q20" s="6">
        <f>M20/I20*100</f>
        <v>79.029383694119034</v>
      </c>
    </row>
    <row r="21" spans="1:17" s="1" customFormat="1" ht="13.5" customHeight="1">
      <c r="A21" s="372"/>
      <c r="B21" s="372"/>
      <c r="C21" s="372"/>
      <c r="D21" s="188"/>
      <c r="E21" s="196" t="s">
        <v>244</v>
      </c>
      <c r="F21" s="228">
        <v>6073</v>
      </c>
      <c r="G21" s="232"/>
      <c r="H21" s="232"/>
      <c r="I21" s="233">
        <v>6073</v>
      </c>
      <c r="J21" s="228">
        <v>5921.5</v>
      </c>
      <c r="K21" s="229"/>
      <c r="L21" s="229"/>
      <c r="M21" s="231">
        <v>5921.5</v>
      </c>
      <c r="N21" s="56">
        <f t="shared" si="1"/>
        <v>97.505351556067836</v>
      </c>
      <c r="O21" s="6"/>
      <c r="P21" s="6"/>
      <c r="Q21" s="6">
        <f>M21/I21*100</f>
        <v>97.505351556067836</v>
      </c>
    </row>
    <row r="22" spans="1:17" s="1" customFormat="1" ht="13.5" customHeight="1">
      <c r="A22" s="372"/>
      <c r="B22" s="372"/>
      <c r="C22" s="372"/>
      <c r="D22" s="188"/>
      <c r="E22" s="196" t="s">
        <v>393</v>
      </c>
      <c r="F22" s="228">
        <v>199046.7</v>
      </c>
      <c r="G22" s="232"/>
      <c r="H22" s="232">
        <v>199046.7</v>
      </c>
      <c r="I22" s="233"/>
      <c r="J22" s="228">
        <v>199046.7</v>
      </c>
      <c r="K22" s="229"/>
      <c r="L22" s="229">
        <v>199046.7</v>
      </c>
      <c r="M22" s="231"/>
      <c r="N22" s="56">
        <f t="shared" si="1"/>
        <v>100</v>
      </c>
      <c r="O22" s="6"/>
      <c r="P22" s="6">
        <f t="shared" ref="P22:P27" si="2">L22/H22*100</f>
        <v>100</v>
      </c>
      <c r="Q22" s="6"/>
    </row>
    <row r="23" spans="1:17" s="1" customFormat="1" ht="13.5" customHeight="1">
      <c r="A23" s="372"/>
      <c r="B23" s="372"/>
      <c r="C23" s="372"/>
      <c r="D23" s="188"/>
      <c r="E23" s="196" t="s">
        <v>394</v>
      </c>
      <c r="F23" s="228">
        <v>2904.3</v>
      </c>
      <c r="G23" s="232"/>
      <c r="H23" s="232">
        <v>2904.3</v>
      </c>
      <c r="I23" s="233"/>
      <c r="J23" s="228">
        <v>2904.3</v>
      </c>
      <c r="K23" s="229"/>
      <c r="L23" s="229">
        <v>2904.3</v>
      </c>
      <c r="M23" s="231"/>
      <c r="N23" s="56">
        <f t="shared" si="1"/>
        <v>100</v>
      </c>
      <c r="O23" s="6"/>
      <c r="P23" s="6">
        <f t="shared" si="2"/>
        <v>100</v>
      </c>
      <c r="Q23" s="6"/>
    </row>
    <row r="24" spans="1:17" s="1" customFormat="1" ht="13.5" customHeight="1">
      <c r="A24" s="372"/>
      <c r="B24" s="372"/>
      <c r="C24" s="372"/>
      <c r="D24" s="188"/>
      <c r="E24" s="196" t="s">
        <v>395</v>
      </c>
      <c r="F24" s="228">
        <v>24219.3</v>
      </c>
      <c r="G24" s="232"/>
      <c r="H24" s="232">
        <v>24219.3</v>
      </c>
      <c r="I24" s="233"/>
      <c r="J24" s="228">
        <v>24219.3</v>
      </c>
      <c r="K24" s="229"/>
      <c r="L24" s="229">
        <v>24219.3</v>
      </c>
      <c r="M24" s="231"/>
      <c r="N24" s="56">
        <f t="shared" si="1"/>
        <v>100</v>
      </c>
      <c r="O24" s="6"/>
      <c r="P24" s="6">
        <f t="shared" si="2"/>
        <v>100</v>
      </c>
      <c r="Q24" s="6"/>
    </row>
    <row r="25" spans="1:17" s="1" customFormat="1">
      <c r="A25" s="372"/>
      <c r="B25" s="372"/>
      <c r="C25" s="372"/>
      <c r="D25" s="148"/>
      <c r="E25" s="49" t="s">
        <v>942</v>
      </c>
      <c r="F25" s="228">
        <v>270</v>
      </c>
      <c r="G25" s="232"/>
      <c r="H25" s="232">
        <v>270</v>
      </c>
      <c r="I25" s="233"/>
      <c r="J25" s="228">
        <v>270</v>
      </c>
      <c r="K25" s="229"/>
      <c r="L25" s="229">
        <v>270</v>
      </c>
      <c r="M25" s="231"/>
      <c r="N25" s="56">
        <f t="shared" si="1"/>
        <v>100</v>
      </c>
      <c r="O25" s="6"/>
      <c r="P25" s="6">
        <f t="shared" si="2"/>
        <v>100</v>
      </c>
      <c r="Q25" s="6"/>
    </row>
    <row r="26" spans="1:17" s="1" customFormat="1">
      <c r="A26" s="372"/>
      <c r="B26" s="372"/>
      <c r="C26" s="372"/>
      <c r="D26" s="149"/>
      <c r="E26" s="196" t="s">
        <v>398</v>
      </c>
      <c r="F26" s="228">
        <v>400</v>
      </c>
      <c r="G26" s="232"/>
      <c r="H26" s="232">
        <v>200</v>
      </c>
      <c r="I26" s="233">
        <v>200</v>
      </c>
      <c r="J26" s="228">
        <v>400</v>
      </c>
      <c r="K26" s="229"/>
      <c r="L26" s="229">
        <v>200</v>
      </c>
      <c r="M26" s="231">
        <v>200</v>
      </c>
      <c r="N26" s="56">
        <f t="shared" si="1"/>
        <v>100</v>
      </c>
      <c r="O26" s="6"/>
      <c r="P26" s="6">
        <f t="shared" si="2"/>
        <v>100</v>
      </c>
      <c r="Q26" s="6">
        <f>M26/I26*100</f>
        <v>100</v>
      </c>
    </row>
    <row r="27" spans="1:17" s="1" customFormat="1">
      <c r="A27" s="372"/>
      <c r="B27" s="372"/>
      <c r="C27" s="372"/>
      <c r="D27" s="149"/>
      <c r="E27" s="196" t="s">
        <v>400</v>
      </c>
      <c r="F27" s="228">
        <v>250</v>
      </c>
      <c r="G27" s="232"/>
      <c r="H27" s="232">
        <v>250</v>
      </c>
      <c r="I27" s="233"/>
      <c r="J27" s="228">
        <v>250</v>
      </c>
      <c r="K27" s="229"/>
      <c r="L27" s="229">
        <v>250</v>
      </c>
      <c r="M27" s="231"/>
      <c r="N27" s="56">
        <f t="shared" si="1"/>
        <v>100</v>
      </c>
      <c r="O27" s="6"/>
      <c r="P27" s="6">
        <f t="shared" si="2"/>
        <v>100</v>
      </c>
      <c r="Q27" s="6"/>
    </row>
    <row r="28" spans="1:17" s="1" customFormat="1">
      <c r="A28" s="372"/>
      <c r="B28" s="372"/>
      <c r="C28" s="372"/>
      <c r="D28" s="149"/>
      <c r="E28" s="196" t="s">
        <v>401</v>
      </c>
      <c r="F28" s="228">
        <v>813.8</v>
      </c>
      <c r="G28" s="232"/>
      <c r="H28" s="232"/>
      <c r="I28" s="233">
        <v>813.8</v>
      </c>
      <c r="J28" s="228">
        <v>813.8</v>
      </c>
      <c r="K28" s="229"/>
      <c r="L28" s="229"/>
      <c r="M28" s="231">
        <v>813.8</v>
      </c>
      <c r="N28" s="56">
        <f t="shared" si="1"/>
        <v>100</v>
      </c>
      <c r="O28" s="6"/>
      <c r="P28" s="6"/>
      <c r="Q28" s="6">
        <f>M28/I28*100</f>
        <v>100</v>
      </c>
    </row>
    <row r="29" spans="1:17" s="1" customFormat="1">
      <c r="A29" s="372"/>
      <c r="B29" s="372"/>
      <c r="C29" s="372"/>
      <c r="D29" s="149"/>
      <c r="E29" s="196" t="s">
        <v>402</v>
      </c>
      <c r="F29" s="228">
        <v>94825.2</v>
      </c>
      <c r="G29" s="232"/>
      <c r="H29" s="232"/>
      <c r="I29" s="233">
        <v>94825.2</v>
      </c>
      <c r="J29" s="228">
        <v>84413.7</v>
      </c>
      <c r="K29" s="229"/>
      <c r="L29" s="229"/>
      <c r="M29" s="231">
        <v>84413.7</v>
      </c>
      <c r="N29" s="56">
        <f t="shared" ref="N29:N92" si="3">J29/F29*100</f>
        <v>89.020323711418484</v>
      </c>
      <c r="O29" s="6"/>
      <c r="P29" s="6"/>
      <c r="Q29" s="6">
        <f>M29/I29*100</f>
        <v>89.020323711418484</v>
      </c>
    </row>
    <row r="30" spans="1:17" s="1" customFormat="1">
      <c r="A30" s="372"/>
      <c r="B30" s="372"/>
      <c r="C30" s="372"/>
      <c r="D30" s="149"/>
      <c r="E30" s="196" t="s">
        <v>403</v>
      </c>
      <c r="F30" s="228">
        <v>35815.4</v>
      </c>
      <c r="G30" s="232"/>
      <c r="H30" s="232"/>
      <c r="I30" s="233">
        <v>35815.4</v>
      </c>
      <c r="J30" s="228">
        <v>33241</v>
      </c>
      <c r="K30" s="229"/>
      <c r="L30" s="229"/>
      <c r="M30" s="231">
        <v>33241</v>
      </c>
      <c r="N30" s="56">
        <f t="shared" si="3"/>
        <v>92.812030579024665</v>
      </c>
      <c r="O30" s="6"/>
      <c r="P30" s="6"/>
      <c r="Q30" s="6">
        <f>M30/I30*100</f>
        <v>92.812030579024665</v>
      </c>
    </row>
    <row r="31" spans="1:17" s="1" customFormat="1">
      <c r="A31" s="372"/>
      <c r="B31" s="372"/>
      <c r="C31" s="372"/>
      <c r="D31" s="149"/>
      <c r="E31" s="196" t="s">
        <v>404</v>
      </c>
      <c r="F31" s="228">
        <v>9446.4</v>
      </c>
      <c r="G31" s="232"/>
      <c r="H31" s="232"/>
      <c r="I31" s="233">
        <v>9446.4</v>
      </c>
      <c r="J31" s="228">
        <v>9376.2999999999993</v>
      </c>
      <c r="K31" s="229"/>
      <c r="L31" s="229"/>
      <c r="M31" s="231">
        <v>9376.2999999999993</v>
      </c>
      <c r="N31" s="56">
        <f t="shared" si="3"/>
        <v>99.257918360433607</v>
      </c>
      <c r="O31" s="6"/>
      <c r="P31" s="6"/>
      <c r="Q31" s="6">
        <f>M31/I31*100</f>
        <v>99.257918360433607</v>
      </c>
    </row>
    <row r="32" spans="1:17" s="1" customFormat="1">
      <c r="A32" s="372"/>
      <c r="B32" s="372"/>
      <c r="C32" s="372"/>
      <c r="D32" s="149"/>
      <c r="E32" s="196" t="s">
        <v>406</v>
      </c>
      <c r="F32" s="228">
        <v>313047</v>
      </c>
      <c r="G32" s="232"/>
      <c r="H32" s="232">
        <v>313047</v>
      </c>
      <c r="I32" s="233"/>
      <c r="J32" s="228">
        <v>313047</v>
      </c>
      <c r="K32" s="229"/>
      <c r="L32" s="229">
        <v>313047</v>
      </c>
      <c r="M32" s="231"/>
      <c r="N32" s="56">
        <f t="shared" si="3"/>
        <v>100</v>
      </c>
      <c r="O32" s="6"/>
      <c r="P32" s="6">
        <f t="shared" ref="P32:P43" si="4">L32/H32*100</f>
        <v>100</v>
      </c>
      <c r="Q32" s="6"/>
    </row>
    <row r="33" spans="1:17" s="1" customFormat="1">
      <c r="A33" s="372"/>
      <c r="B33" s="372"/>
      <c r="C33" s="372"/>
      <c r="D33" s="149"/>
      <c r="E33" s="196" t="s">
        <v>407</v>
      </c>
      <c r="F33" s="228">
        <v>9540.6</v>
      </c>
      <c r="G33" s="232"/>
      <c r="H33" s="232">
        <v>9540.6</v>
      </c>
      <c r="I33" s="233"/>
      <c r="J33" s="228">
        <v>9540.6</v>
      </c>
      <c r="K33" s="229"/>
      <c r="L33" s="229">
        <v>9540.6</v>
      </c>
      <c r="M33" s="231"/>
      <c r="N33" s="56">
        <f t="shared" si="3"/>
        <v>100</v>
      </c>
      <c r="O33" s="6"/>
      <c r="P33" s="6">
        <f t="shared" si="4"/>
        <v>100</v>
      </c>
      <c r="Q33" s="6"/>
    </row>
    <row r="34" spans="1:17" s="1" customFormat="1">
      <c r="A34" s="372"/>
      <c r="B34" s="372"/>
      <c r="C34" s="372"/>
      <c r="D34" s="149"/>
      <c r="E34" s="196" t="s">
        <v>408</v>
      </c>
      <c r="F34" s="228">
        <v>171323.2</v>
      </c>
      <c r="G34" s="232"/>
      <c r="H34" s="232">
        <v>171323.2</v>
      </c>
      <c r="I34" s="233"/>
      <c r="J34" s="228">
        <v>171323.2</v>
      </c>
      <c r="K34" s="229"/>
      <c r="L34" s="229">
        <v>171323.2</v>
      </c>
      <c r="M34" s="231"/>
      <c r="N34" s="56">
        <f t="shared" si="3"/>
        <v>100</v>
      </c>
      <c r="O34" s="6"/>
      <c r="P34" s="6">
        <f t="shared" si="4"/>
        <v>100</v>
      </c>
      <c r="Q34" s="6"/>
    </row>
    <row r="35" spans="1:17" s="1" customFormat="1">
      <c r="A35" s="372"/>
      <c r="B35" s="372"/>
      <c r="C35" s="372"/>
      <c r="D35" s="149"/>
      <c r="E35" s="196" t="s">
        <v>409</v>
      </c>
      <c r="F35" s="228">
        <v>4202.5</v>
      </c>
      <c r="G35" s="232"/>
      <c r="H35" s="232">
        <v>2138.9</v>
      </c>
      <c r="I35" s="233">
        <v>2063.6</v>
      </c>
      <c r="J35" s="228">
        <v>4012.5</v>
      </c>
      <c r="K35" s="229"/>
      <c r="L35" s="229">
        <v>2006.3</v>
      </c>
      <c r="M35" s="231">
        <v>2006.2</v>
      </c>
      <c r="N35" s="56">
        <f t="shared" si="3"/>
        <v>95.478881618084472</v>
      </c>
      <c r="O35" s="6"/>
      <c r="P35" s="6">
        <f t="shared" si="4"/>
        <v>93.800551685445782</v>
      </c>
      <c r="Q35" s="6">
        <f>M35/I35*100</f>
        <v>97.218453188602453</v>
      </c>
    </row>
    <row r="36" spans="1:17" s="1" customFormat="1">
      <c r="A36" s="372"/>
      <c r="B36" s="372"/>
      <c r="C36" s="372"/>
      <c r="D36" s="149"/>
      <c r="E36" s="196" t="s">
        <v>410</v>
      </c>
      <c r="F36" s="228">
        <v>3227.6</v>
      </c>
      <c r="G36" s="232"/>
      <c r="H36" s="232">
        <v>1691.2</v>
      </c>
      <c r="I36" s="233">
        <v>1536.4</v>
      </c>
      <c r="J36" s="228">
        <v>2868</v>
      </c>
      <c r="K36" s="229"/>
      <c r="L36" s="229">
        <v>1434</v>
      </c>
      <c r="M36" s="231">
        <v>1434</v>
      </c>
      <c r="N36" s="56">
        <f t="shared" si="3"/>
        <v>88.858594621390509</v>
      </c>
      <c r="O36" s="6"/>
      <c r="P36" s="6">
        <f t="shared" si="4"/>
        <v>84.791863765373705</v>
      </c>
      <c r="Q36" s="6">
        <f>M36/I36*100</f>
        <v>93.335068992449877</v>
      </c>
    </row>
    <row r="37" spans="1:17" s="1" customFormat="1">
      <c r="A37" s="372"/>
      <c r="B37" s="372"/>
      <c r="C37" s="372"/>
      <c r="D37" s="149"/>
      <c r="E37" s="196" t="s">
        <v>422</v>
      </c>
      <c r="F37" s="228">
        <v>218.8</v>
      </c>
      <c r="G37" s="229"/>
      <c r="H37" s="229">
        <v>218.8</v>
      </c>
      <c r="I37" s="233"/>
      <c r="J37" s="228">
        <v>218.7</v>
      </c>
      <c r="K37" s="229"/>
      <c r="L37" s="229">
        <v>218.7</v>
      </c>
      <c r="M37" s="231"/>
      <c r="N37" s="56">
        <f t="shared" si="3"/>
        <v>99.954296160877504</v>
      </c>
      <c r="O37" s="6"/>
      <c r="P37" s="6">
        <f t="shared" si="4"/>
        <v>99.954296160877504</v>
      </c>
      <c r="Q37" s="6"/>
    </row>
    <row r="38" spans="1:17" s="1" customFormat="1">
      <c r="A38" s="372"/>
      <c r="B38" s="372"/>
      <c r="C38" s="372"/>
      <c r="D38" s="149"/>
      <c r="E38" s="196" t="s">
        <v>423</v>
      </c>
      <c r="F38" s="228">
        <v>555</v>
      </c>
      <c r="G38" s="232"/>
      <c r="H38" s="232">
        <v>555</v>
      </c>
      <c r="I38" s="233"/>
      <c r="J38" s="228">
        <v>555</v>
      </c>
      <c r="K38" s="229"/>
      <c r="L38" s="229">
        <v>555</v>
      </c>
      <c r="M38" s="231"/>
      <c r="N38" s="56">
        <f t="shared" si="3"/>
        <v>100</v>
      </c>
      <c r="O38" s="6"/>
      <c r="P38" s="6">
        <f t="shared" si="4"/>
        <v>100</v>
      </c>
      <c r="Q38" s="6"/>
    </row>
    <row r="39" spans="1:17" s="1" customFormat="1">
      <c r="A39" s="372"/>
      <c r="B39" s="372"/>
      <c r="C39" s="372"/>
      <c r="D39" s="149"/>
      <c r="E39" s="196" t="s">
        <v>412</v>
      </c>
      <c r="F39" s="228">
        <v>1126.0999999999999</v>
      </c>
      <c r="G39" s="232"/>
      <c r="H39" s="232">
        <v>1000</v>
      </c>
      <c r="I39" s="233">
        <v>126.1</v>
      </c>
      <c r="J39" s="228">
        <v>1126.0999999999999</v>
      </c>
      <c r="K39" s="229"/>
      <c r="L39" s="229">
        <v>1000</v>
      </c>
      <c r="M39" s="231">
        <v>126.1</v>
      </c>
      <c r="N39" s="56">
        <f t="shared" si="3"/>
        <v>100</v>
      </c>
      <c r="O39" s="6"/>
      <c r="P39" s="6">
        <f t="shared" si="4"/>
        <v>100</v>
      </c>
      <c r="Q39" s="6">
        <f>M39/I39*100</f>
        <v>100</v>
      </c>
    </row>
    <row r="40" spans="1:17" s="1" customFormat="1">
      <c r="A40" s="372"/>
      <c r="B40" s="372"/>
      <c r="C40" s="372"/>
      <c r="D40" s="149"/>
      <c r="E40" s="196" t="s">
        <v>413</v>
      </c>
      <c r="F40" s="228">
        <v>337.9</v>
      </c>
      <c r="G40" s="232"/>
      <c r="H40" s="232">
        <v>300</v>
      </c>
      <c r="I40" s="233">
        <v>37.9</v>
      </c>
      <c r="J40" s="228">
        <v>337.8</v>
      </c>
      <c r="K40" s="229"/>
      <c r="L40" s="229">
        <v>300</v>
      </c>
      <c r="M40" s="231">
        <v>37.799999999999997</v>
      </c>
      <c r="N40" s="56">
        <f t="shared" si="3"/>
        <v>99.970405445398058</v>
      </c>
      <c r="O40" s="6"/>
      <c r="P40" s="6">
        <f t="shared" si="4"/>
        <v>100</v>
      </c>
      <c r="Q40" s="6">
        <f>M40/I40*100</f>
        <v>99.736147757255935</v>
      </c>
    </row>
    <row r="41" spans="1:17" s="1" customFormat="1">
      <c r="A41" s="372"/>
      <c r="B41" s="372"/>
      <c r="C41" s="372"/>
      <c r="D41" s="149"/>
      <c r="E41" s="196" t="s">
        <v>411</v>
      </c>
      <c r="F41" s="228">
        <v>8007.2</v>
      </c>
      <c r="G41" s="229"/>
      <c r="H41" s="229">
        <v>7110.2</v>
      </c>
      <c r="I41" s="230">
        <v>897</v>
      </c>
      <c r="J41" s="228">
        <v>8007</v>
      </c>
      <c r="K41" s="229"/>
      <c r="L41" s="229">
        <v>7110.2</v>
      </c>
      <c r="M41" s="231">
        <v>896.8</v>
      </c>
      <c r="N41" s="56">
        <f t="shared" si="3"/>
        <v>99.997502247976826</v>
      </c>
      <c r="O41" s="6"/>
      <c r="P41" s="6">
        <f t="shared" si="4"/>
        <v>100</v>
      </c>
      <c r="Q41" s="6">
        <f>M41/I41*100</f>
        <v>99.977703455964317</v>
      </c>
    </row>
    <row r="42" spans="1:17" s="1" customFormat="1">
      <c r="A42" s="372"/>
      <c r="B42" s="372"/>
      <c r="C42" s="372"/>
      <c r="D42" s="149"/>
      <c r="E42" s="196" t="s">
        <v>414</v>
      </c>
      <c r="F42" s="228">
        <v>3500</v>
      </c>
      <c r="G42" s="232"/>
      <c r="H42" s="232">
        <v>1750</v>
      </c>
      <c r="I42" s="233">
        <v>1750</v>
      </c>
      <c r="J42" s="228">
        <v>3500</v>
      </c>
      <c r="K42" s="229"/>
      <c r="L42" s="229">
        <v>1750</v>
      </c>
      <c r="M42" s="231">
        <v>1750</v>
      </c>
      <c r="N42" s="56">
        <f t="shared" si="3"/>
        <v>100</v>
      </c>
      <c r="O42" s="6"/>
      <c r="P42" s="6">
        <f t="shared" si="4"/>
        <v>100</v>
      </c>
      <c r="Q42" s="6">
        <f>M42/I42*100</f>
        <v>100</v>
      </c>
    </row>
    <row r="43" spans="1:17" s="1" customFormat="1">
      <c r="A43" s="372"/>
      <c r="B43" s="372"/>
      <c r="C43" s="372"/>
      <c r="D43" s="149"/>
      <c r="E43" s="196" t="s">
        <v>415</v>
      </c>
      <c r="F43" s="228">
        <v>350</v>
      </c>
      <c r="G43" s="232"/>
      <c r="H43" s="232">
        <v>350</v>
      </c>
      <c r="I43" s="233"/>
      <c r="J43" s="228">
        <v>350</v>
      </c>
      <c r="K43" s="229"/>
      <c r="L43" s="229">
        <v>350</v>
      </c>
      <c r="M43" s="231"/>
      <c r="N43" s="56">
        <f t="shared" si="3"/>
        <v>100</v>
      </c>
      <c r="O43" s="6"/>
      <c r="P43" s="6">
        <f t="shared" si="4"/>
        <v>100</v>
      </c>
      <c r="Q43" s="6"/>
    </row>
    <row r="44" spans="1:17" s="1" customFormat="1">
      <c r="A44" s="372"/>
      <c r="B44" s="372"/>
      <c r="C44" s="372"/>
      <c r="D44" s="149"/>
      <c r="E44" s="196" t="s">
        <v>424</v>
      </c>
      <c r="F44" s="228">
        <v>8819.1</v>
      </c>
      <c r="G44" s="232">
        <v>8819.1</v>
      </c>
      <c r="H44" s="232"/>
      <c r="I44" s="233"/>
      <c r="J44" s="228">
        <v>8053.6</v>
      </c>
      <c r="K44" s="229">
        <v>8053.6</v>
      </c>
      <c r="L44" s="229"/>
      <c r="M44" s="231"/>
      <c r="N44" s="56">
        <f t="shared" si="3"/>
        <v>91.319975961265882</v>
      </c>
      <c r="O44" s="6">
        <f>K44/G44*100</f>
        <v>91.319975961265882</v>
      </c>
      <c r="P44" s="6"/>
      <c r="Q44" s="6"/>
    </row>
    <row r="45" spans="1:17" s="1" customFormat="1">
      <c r="A45" s="372"/>
      <c r="B45" s="372"/>
      <c r="C45" s="372"/>
      <c r="D45" s="149"/>
      <c r="E45" s="196" t="s">
        <v>425</v>
      </c>
      <c r="F45" s="228">
        <v>4357.1000000000004</v>
      </c>
      <c r="G45" s="232">
        <v>4357.1000000000004</v>
      </c>
      <c r="H45" s="232"/>
      <c r="I45" s="233"/>
      <c r="J45" s="228">
        <v>4357.1000000000004</v>
      </c>
      <c r="K45" s="229">
        <v>4357.1000000000004</v>
      </c>
      <c r="L45" s="229"/>
      <c r="M45" s="231"/>
      <c r="N45" s="56">
        <f t="shared" si="3"/>
        <v>100</v>
      </c>
      <c r="O45" s="6">
        <f>K45/G45*100</f>
        <v>100</v>
      </c>
      <c r="P45" s="6"/>
      <c r="Q45" s="6"/>
    </row>
    <row r="46" spans="1:17" s="1" customFormat="1">
      <c r="A46" s="372"/>
      <c r="B46" s="372"/>
      <c r="C46" s="372"/>
      <c r="D46" s="149"/>
      <c r="E46" s="49" t="s">
        <v>934</v>
      </c>
      <c r="F46" s="228">
        <v>1000</v>
      </c>
      <c r="G46" s="232"/>
      <c r="H46" s="232">
        <v>1000</v>
      </c>
      <c r="I46" s="233"/>
      <c r="J46" s="228">
        <v>1000</v>
      </c>
      <c r="K46" s="229"/>
      <c r="L46" s="229">
        <v>1000</v>
      </c>
      <c r="M46" s="231"/>
      <c r="N46" s="56">
        <f t="shared" si="3"/>
        <v>100</v>
      </c>
      <c r="O46" s="6"/>
      <c r="P46" s="6">
        <f t="shared" ref="P46:P54" si="5">L46/H46*100</f>
        <v>100</v>
      </c>
      <c r="Q46" s="6"/>
    </row>
    <row r="47" spans="1:17" s="1" customFormat="1">
      <c r="A47" s="372"/>
      <c r="B47" s="372"/>
      <c r="C47" s="372"/>
      <c r="D47" s="149"/>
      <c r="E47" s="196" t="s">
        <v>426</v>
      </c>
      <c r="F47" s="228">
        <v>8763</v>
      </c>
      <c r="G47" s="232">
        <v>7437.3</v>
      </c>
      <c r="H47" s="232">
        <v>1312.5</v>
      </c>
      <c r="I47" s="233">
        <v>13.2</v>
      </c>
      <c r="J47" s="228">
        <v>7435.9</v>
      </c>
      <c r="K47" s="229">
        <v>6311</v>
      </c>
      <c r="L47" s="229">
        <v>1113.7</v>
      </c>
      <c r="M47" s="231">
        <v>11.2</v>
      </c>
      <c r="N47" s="56">
        <f t="shared" si="3"/>
        <v>84.855643044619427</v>
      </c>
      <c r="O47" s="6">
        <f>K47/G47*100</f>
        <v>84.856063356325549</v>
      </c>
      <c r="P47" s="6">
        <f t="shared" si="5"/>
        <v>84.853333333333339</v>
      </c>
      <c r="Q47" s="6">
        <f>M47/I47*100</f>
        <v>84.848484848484844</v>
      </c>
    </row>
    <row r="48" spans="1:17" s="1" customFormat="1">
      <c r="A48" s="372"/>
      <c r="B48" s="372"/>
      <c r="C48" s="372"/>
      <c r="D48" s="149"/>
      <c r="E48" s="196" t="s">
        <v>427</v>
      </c>
      <c r="F48" s="228">
        <v>7709</v>
      </c>
      <c r="G48" s="232">
        <v>6542.7</v>
      </c>
      <c r="H48" s="232">
        <v>1154.5999999999999</v>
      </c>
      <c r="I48" s="233">
        <v>11.7</v>
      </c>
      <c r="J48" s="228">
        <v>6714.3</v>
      </c>
      <c r="K48" s="229">
        <v>5698.5</v>
      </c>
      <c r="L48" s="229">
        <v>1005.6</v>
      </c>
      <c r="M48" s="231">
        <v>10.199999999999999</v>
      </c>
      <c r="N48" s="56">
        <f t="shared" si="3"/>
        <v>87.096899727591122</v>
      </c>
      <c r="O48" s="6">
        <f>K48/G48*100</f>
        <v>87.097070016965475</v>
      </c>
      <c r="P48" s="6">
        <f t="shared" si="5"/>
        <v>87.095097869392006</v>
      </c>
      <c r="Q48" s="6">
        <f>M48/I48*100</f>
        <v>87.179487179487182</v>
      </c>
    </row>
    <row r="49" spans="1:17" s="1" customFormat="1">
      <c r="A49" s="372"/>
      <c r="B49" s="372"/>
      <c r="C49" s="372"/>
      <c r="D49" s="149"/>
      <c r="E49" s="49" t="s">
        <v>935</v>
      </c>
      <c r="F49" s="228">
        <v>1566.5</v>
      </c>
      <c r="G49" s="232"/>
      <c r="H49" s="232">
        <v>1566.5</v>
      </c>
      <c r="I49" s="233"/>
      <c r="J49" s="228">
        <v>1566.5</v>
      </c>
      <c r="K49" s="229"/>
      <c r="L49" s="229">
        <v>1566.5</v>
      </c>
      <c r="M49" s="231"/>
      <c r="N49" s="56">
        <f t="shared" si="3"/>
        <v>100</v>
      </c>
      <c r="O49" s="6"/>
      <c r="P49" s="6">
        <f t="shared" si="5"/>
        <v>100</v>
      </c>
      <c r="Q49" s="6"/>
    </row>
    <row r="50" spans="1:17" s="1" customFormat="1">
      <c r="A50" s="372"/>
      <c r="B50" s="372"/>
      <c r="C50" s="372"/>
      <c r="D50" s="149"/>
      <c r="E50" s="49" t="s">
        <v>936</v>
      </c>
      <c r="F50" s="228">
        <v>759.5</v>
      </c>
      <c r="G50" s="232"/>
      <c r="H50" s="232">
        <v>759.5</v>
      </c>
      <c r="I50" s="233"/>
      <c r="J50" s="228">
        <v>759.5</v>
      </c>
      <c r="K50" s="229"/>
      <c r="L50" s="229">
        <v>759.5</v>
      </c>
      <c r="M50" s="231"/>
      <c r="N50" s="56">
        <f t="shared" si="3"/>
        <v>100</v>
      </c>
      <c r="O50" s="6"/>
      <c r="P50" s="6">
        <f t="shared" si="5"/>
        <v>100</v>
      </c>
      <c r="Q50" s="6"/>
    </row>
    <row r="51" spans="1:17" s="1" customFormat="1">
      <c r="A51" s="372"/>
      <c r="B51" s="372"/>
      <c r="C51" s="372"/>
      <c r="D51" s="149"/>
      <c r="E51" s="196" t="s">
        <v>421</v>
      </c>
      <c r="F51" s="228">
        <v>1119.8</v>
      </c>
      <c r="G51" s="232">
        <v>1094.7</v>
      </c>
      <c r="H51" s="232">
        <v>22.3</v>
      </c>
      <c r="I51" s="233">
        <v>2.8</v>
      </c>
      <c r="J51" s="228">
        <v>1119.8</v>
      </c>
      <c r="K51" s="229">
        <v>1094.7</v>
      </c>
      <c r="L51" s="229">
        <v>22.3</v>
      </c>
      <c r="M51" s="231">
        <v>2.8</v>
      </c>
      <c r="N51" s="56">
        <f t="shared" si="3"/>
        <v>100</v>
      </c>
      <c r="O51" s="6">
        <f>K51/G51*100</f>
        <v>100</v>
      </c>
      <c r="P51" s="6">
        <f t="shared" si="5"/>
        <v>100</v>
      </c>
      <c r="Q51" s="6">
        <f>M51/I51*100</f>
        <v>100</v>
      </c>
    </row>
    <row r="52" spans="1:17" s="1" customFormat="1">
      <c r="A52" s="372"/>
      <c r="B52" s="372"/>
      <c r="C52" s="372"/>
      <c r="D52" s="149"/>
      <c r="E52" s="196" t="s">
        <v>418</v>
      </c>
      <c r="F52" s="228">
        <v>2178.6</v>
      </c>
      <c r="G52" s="232">
        <v>2129.6</v>
      </c>
      <c r="H52" s="232">
        <v>43.5</v>
      </c>
      <c r="I52" s="233">
        <v>5.5</v>
      </c>
      <c r="J52" s="228">
        <v>2178.6</v>
      </c>
      <c r="K52" s="229">
        <v>2129.6</v>
      </c>
      <c r="L52" s="229">
        <v>43.5</v>
      </c>
      <c r="M52" s="231">
        <v>5.5</v>
      </c>
      <c r="N52" s="56">
        <f t="shared" si="3"/>
        <v>100</v>
      </c>
      <c r="O52" s="6">
        <f>K52/G52*100</f>
        <v>100</v>
      </c>
      <c r="P52" s="6">
        <f t="shared" si="5"/>
        <v>100</v>
      </c>
      <c r="Q52" s="6">
        <f>M52/I52*100</f>
        <v>100</v>
      </c>
    </row>
    <row r="53" spans="1:17" s="1" customFormat="1">
      <c r="A53" s="372"/>
      <c r="B53" s="372"/>
      <c r="C53" s="372"/>
      <c r="D53" s="149"/>
      <c r="E53" s="196" t="s">
        <v>419</v>
      </c>
      <c r="F53" s="228">
        <v>2178.6</v>
      </c>
      <c r="G53" s="232">
        <v>2129.6</v>
      </c>
      <c r="H53" s="232">
        <v>43.5</v>
      </c>
      <c r="I53" s="233">
        <v>5.5</v>
      </c>
      <c r="J53" s="228">
        <v>2178.6</v>
      </c>
      <c r="K53" s="229">
        <v>2129.6</v>
      </c>
      <c r="L53" s="229">
        <v>43.5</v>
      </c>
      <c r="M53" s="231">
        <v>5.5</v>
      </c>
      <c r="N53" s="56">
        <f t="shared" si="3"/>
        <v>100</v>
      </c>
      <c r="O53" s="6">
        <f>K53/G53*100</f>
        <v>100</v>
      </c>
      <c r="P53" s="6">
        <f t="shared" si="5"/>
        <v>100</v>
      </c>
      <c r="Q53" s="6">
        <f>M53/I53*100</f>
        <v>100</v>
      </c>
    </row>
    <row r="54" spans="1:17" s="1" customFormat="1">
      <c r="A54" s="372"/>
      <c r="B54" s="372"/>
      <c r="C54" s="372"/>
      <c r="D54" s="149"/>
      <c r="E54" s="196" t="s">
        <v>416</v>
      </c>
      <c r="F54" s="228">
        <v>900</v>
      </c>
      <c r="G54" s="232"/>
      <c r="H54" s="232">
        <v>900</v>
      </c>
      <c r="I54" s="233"/>
      <c r="J54" s="228">
        <v>900</v>
      </c>
      <c r="K54" s="229"/>
      <c r="L54" s="229">
        <v>900</v>
      </c>
      <c r="M54" s="231"/>
      <c r="N54" s="56">
        <f t="shared" si="3"/>
        <v>100</v>
      </c>
      <c r="O54" s="6"/>
      <c r="P54" s="6">
        <f t="shared" si="5"/>
        <v>100</v>
      </c>
      <c r="Q54" s="6"/>
    </row>
    <row r="55" spans="1:17" s="1" customFormat="1">
      <c r="A55" s="372"/>
      <c r="B55" s="372"/>
      <c r="C55" s="372"/>
      <c r="D55" s="149"/>
      <c r="E55" s="196" t="s">
        <v>428</v>
      </c>
      <c r="F55" s="228">
        <v>14732.4</v>
      </c>
      <c r="G55" s="232"/>
      <c r="H55" s="232"/>
      <c r="I55" s="233">
        <v>14732.4</v>
      </c>
      <c r="J55" s="228">
        <v>14732.4</v>
      </c>
      <c r="K55" s="229"/>
      <c r="L55" s="229"/>
      <c r="M55" s="231">
        <v>14732.4</v>
      </c>
      <c r="N55" s="56">
        <f t="shared" si="3"/>
        <v>100</v>
      </c>
      <c r="O55" s="6"/>
      <c r="P55" s="6"/>
      <c r="Q55" s="6">
        <f t="shared" ref="Q55:Q66" si="6">M55/I55*100</f>
        <v>100</v>
      </c>
    </row>
    <row r="56" spans="1:17" s="1" customFormat="1">
      <c r="A56" s="372"/>
      <c r="B56" s="372"/>
      <c r="C56" s="372"/>
      <c r="D56" s="149"/>
      <c r="E56" s="196" t="s">
        <v>429</v>
      </c>
      <c r="F56" s="228">
        <v>1494.5</v>
      </c>
      <c r="G56" s="232"/>
      <c r="H56" s="232"/>
      <c r="I56" s="233">
        <v>1494.5</v>
      </c>
      <c r="J56" s="228">
        <v>965</v>
      </c>
      <c r="K56" s="229"/>
      <c r="L56" s="229"/>
      <c r="M56" s="231">
        <v>965</v>
      </c>
      <c r="N56" s="56">
        <f t="shared" si="3"/>
        <v>64.570090331214459</v>
      </c>
      <c r="O56" s="6"/>
      <c r="P56" s="6"/>
      <c r="Q56" s="6">
        <f t="shared" si="6"/>
        <v>64.570090331214459</v>
      </c>
    </row>
    <row r="57" spans="1:17" s="1" customFormat="1">
      <c r="A57" s="372"/>
      <c r="B57" s="372"/>
      <c r="C57" s="372"/>
      <c r="D57" s="149"/>
      <c r="E57" s="196" t="s">
        <v>430</v>
      </c>
      <c r="F57" s="228">
        <v>292.8</v>
      </c>
      <c r="G57" s="232"/>
      <c r="H57" s="232"/>
      <c r="I57" s="233">
        <v>292.8</v>
      </c>
      <c r="J57" s="228">
        <v>289.60000000000002</v>
      </c>
      <c r="K57" s="229"/>
      <c r="L57" s="229"/>
      <c r="M57" s="231">
        <v>289.60000000000002</v>
      </c>
      <c r="N57" s="56">
        <f t="shared" si="3"/>
        <v>98.907103825136616</v>
      </c>
      <c r="O57" s="6"/>
      <c r="P57" s="6"/>
      <c r="Q57" s="6">
        <f t="shared" si="6"/>
        <v>98.907103825136616</v>
      </c>
    </row>
    <row r="58" spans="1:17" s="1" customFormat="1">
      <c r="A58" s="372"/>
      <c r="B58" s="372"/>
      <c r="C58" s="372"/>
      <c r="D58" s="149"/>
      <c r="E58" s="49" t="s">
        <v>932</v>
      </c>
      <c r="F58" s="228">
        <v>6982</v>
      </c>
      <c r="G58" s="232"/>
      <c r="H58" s="232">
        <v>6200</v>
      </c>
      <c r="I58" s="233">
        <v>782</v>
      </c>
      <c r="J58" s="228">
        <v>6982</v>
      </c>
      <c r="K58" s="229"/>
      <c r="L58" s="229">
        <v>6200</v>
      </c>
      <c r="M58" s="231">
        <v>782</v>
      </c>
      <c r="N58" s="56">
        <f t="shared" si="3"/>
        <v>100</v>
      </c>
      <c r="O58" s="6"/>
      <c r="P58" s="6">
        <f>L58/H58*100</f>
        <v>100</v>
      </c>
      <c r="Q58" s="6">
        <f t="shared" si="6"/>
        <v>100</v>
      </c>
    </row>
    <row r="59" spans="1:17" s="1" customFormat="1">
      <c r="A59" s="372"/>
      <c r="B59" s="372"/>
      <c r="C59" s="372"/>
      <c r="D59" s="149"/>
      <c r="E59" s="196" t="s">
        <v>431</v>
      </c>
      <c r="F59" s="228">
        <v>786</v>
      </c>
      <c r="G59" s="232">
        <v>768.3</v>
      </c>
      <c r="H59" s="232">
        <v>15.7</v>
      </c>
      <c r="I59" s="233">
        <v>2</v>
      </c>
      <c r="J59" s="228">
        <v>786</v>
      </c>
      <c r="K59" s="229">
        <v>768.3</v>
      </c>
      <c r="L59" s="229">
        <v>15.7</v>
      </c>
      <c r="M59" s="231">
        <v>2</v>
      </c>
      <c r="N59" s="56">
        <f t="shared" si="3"/>
        <v>100</v>
      </c>
      <c r="O59" s="6">
        <f>K59/G59*100</f>
        <v>100</v>
      </c>
      <c r="P59" s="6">
        <f>L59/H59*100</f>
        <v>100</v>
      </c>
      <c r="Q59" s="6">
        <f t="shared" si="6"/>
        <v>100</v>
      </c>
    </row>
    <row r="60" spans="1:17" s="1" customFormat="1">
      <c r="A60" s="372"/>
      <c r="B60" s="372"/>
      <c r="C60" s="372"/>
      <c r="D60" s="149"/>
      <c r="E60" s="196" t="s">
        <v>432</v>
      </c>
      <c r="F60" s="228">
        <v>7173.7</v>
      </c>
      <c r="G60" s="232"/>
      <c r="H60" s="232">
        <v>6330</v>
      </c>
      <c r="I60" s="233">
        <v>843.7</v>
      </c>
      <c r="J60" s="228">
        <v>7128.4</v>
      </c>
      <c r="K60" s="229"/>
      <c r="L60" s="229">
        <v>6330</v>
      </c>
      <c r="M60" s="231">
        <v>798.4</v>
      </c>
      <c r="N60" s="56">
        <f t="shared" si="3"/>
        <v>99.368526701702052</v>
      </c>
      <c r="O60" s="6"/>
      <c r="P60" s="6">
        <f>L60/H60*100</f>
        <v>100</v>
      </c>
      <c r="Q60" s="6">
        <f t="shared" si="6"/>
        <v>94.630792935877679</v>
      </c>
    </row>
    <row r="61" spans="1:17" s="1" customFormat="1">
      <c r="A61" s="372"/>
      <c r="B61" s="372"/>
      <c r="C61" s="372"/>
      <c r="D61" s="149"/>
      <c r="E61" s="196" t="s">
        <v>433</v>
      </c>
      <c r="F61" s="228">
        <v>2734.3</v>
      </c>
      <c r="G61" s="232"/>
      <c r="H61" s="232"/>
      <c r="I61" s="233">
        <v>2734.3</v>
      </c>
      <c r="J61" s="228">
        <v>1997.3</v>
      </c>
      <c r="K61" s="229"/>
      <c r="L61" s="229"/>
      <c r="M61" s="231">
        <v>1997.3</v>
      </c>
      <c r="N61" s="56">
        <f t="shared" si="3"/>
        <v>73.046117836374933</v>
      </c>
      <c r="O61" s="6"/>
      <c r="P61" s="6"/>
      <c r="Q61" s="6">
        <f t="shared" si="6"/>
        <v>73.046117836374933</v>
      </c>
    </row>
    <row r="62" spans="1:17" s="1" customFormat="1">
      <c r="A62" s="372"/>
      <c r="B62" s="372"/>
      <c r="C62" s="372"/>
      <c r="D62" s="149"/>
      <c r="E62" s="196" t="s">
        <v>434</v>
      </c>
      <c r="F62" s="228">
        <v>2019.8</v>
      </c>
      <c r="G62" s="232"/>
      <c r="H62" s="232"/>
      <c r="I62" s="233">
        <v>2019.8</v>
      </c>
      <c r="J62" s="228">
        <v>1693.2</v>
      </c>
      <c r="K62" s="229"/>
      <c r="L62" s="229"/>
      <c r="M62" s="231">
        <v>1693.2</v>
      </c>
      <c r="N62" s="56">
        <f t="shared" si="3"/>
        <v>83.830082186355099</v>
      </c>
      <c r="O62" s="6"/>
      <c r="P62" s="6"/>
      <c r="Q62" s="6">
        <f t="shared" si="6"/>
        <v>83.830082186355099</v>
      </c>
    </row>
    <row r="63" spans="1:17" s="1" customFormat="1">
      <c r="A63" s="372"/>
      <c r="B63" s="372"/>
      <c r="C63" s="372"/>
      <c r="D63" s="149"/>
      <c r="E63" s="196" t="s">
        <v>435</v>
      </c>
      <c r="F63" s="228">
        <v>609.70000000000005</v>
      </c>
      <c r="G63" s="232"/>
      <c r="H63" s="232"/>
      <c r="I63" s="233">
        <v>609.70000000000005</v>
      </c>
      <c r="J63" s="228">
        <v>609.70000000000005</v>
      </c>
      <c r="K63" s="229"/>
      <c r="L63" s="229"/>
      <c r="M63" s="231">
        <v>609.70000000000005</v>
      </c>
      <c r="N63" s="56">
        <f t="shared" si="3"/>
        <v>100</v>
      </c>
      <c r="O63" s="6"/>
      <c r="P63" s="6"/>
      <c r="Q63" s="6">
        <f t="shared" si="6"/>
        <v>100</v>
      </c>
    </row>
    <row r="64" spans="1:17" s="1" customFormat="1">
      <c r="A64" s="372"/>
      <c r="B64" s="372"/>
      <c r="C64" s="372"/>
      <c r="D64" s="149"/>
      <c r="E64" s="196" t="s">
        <v>436</v>
      </c>
      <c r="F64" s="228">
        <v>298.2</v>
      </c>
      <c r="G64" s="232"/>
      <c r="H64" s="232"/>
      <c r="I64" s="233">
        <v>298.2</v>
      </c>
      <c r="J64" s="228">
        <v>28.2</v>
      </c>
      <c r="K64" s="229"/>
      <c r="L64" s="229"/>
      <c r="M64" s="231">
        <v>28.2</v>
      </c>
      <c r="N64" s="56">
        <f t="shared" si="3"/>
        <v>9.4567404426559349</v>
      </c>
      <c r="O64" s="6"/>
      <c r="P64" s="6"/>
      <c r="Q64" s="6">
        <f t="shared" si="6"/>
        <v>9.4567404426559349</v>
      </c>
    </row>
    <row r="65" spans="1:17" s="1" customFormat="1">
      <c r="A65" s="372"/>
      <c r="B65" s="372"/>
      <c r="C65" s="372"/>
      <c r="D65" s="149"/>
      <c r="E65" s="196" t="s">
        <v>437</v>
      </c>
      <c r="F65" s="228">
        <v>250</v>
      </c>
      <c r="G65" s="232"/>
      <c r="H65" s="232"/>
      <c r="I65" s="233">
        <v>250</v>
      </c>
      <c r="J65" s="228">
        <v>0</v>
      </c>
      <c r="K65" s="229"/>
      <c r="L65" s="229"/>
      <c r="M65" s="231">
        <v>0</v>
      </c>
      <c r="N65" s="56">
        <f t="shared" si="3"/>
        <v>0</v>
      </c>
      <c r="O65" s="6"/>
      <c r="P65" s="6"/>
      <c r="Q65" s="6">
        <f t="shared" si="6"/>
        <v>0</v>
      </c>
    </row>
    <row r="66" spans="1:17" s="1" customFormat="1">
      <c r="A66" s="372"/>
      <c r="B66" s="372"/>
      <c r="C66" s="372"/>
      <c r="D66" s="149"/>
      <c r="E66" s="196" t="s">
        <v>438</v>
      </c>
      <c r="F66" s="228">
        <v>2975.9</v>
      </c>
      <c r="G66" s="232"/>
      <c r="H66" s="232">
        <v>1988.8</v>
      </c>
      <c r="I66" s="233">
        <v>987.1</v>
      </c>
      <c r="J66" s="228">
        <v>2018.7</v>
      </c>
      <c r="K66" s="229"/>
      <c r="L66" s="229">
        <v>1988.8</v>
      </c>
      <c r="M66" s="231">
        <v>29.9</v>
      </c>
      <c r="N66" s="56">
        <f t="shared" si="3"/>
        <v>67.834940690211369</v>
      </c>
      <c r="O66" s="6"/>
      <c r="P66" s="6">
        <f>L66/H66*100</f>
        <v>100</v>
      </c>
      <c r="Q66" s="6">
        <f t="shared" si="6"/>
        <v>3.0290750683821295</v>
      </c>
    </row>
    <row r="67" spans="1:17" s="1" customFormat="1" ht="16.5" customHeight="1">
      <c r="A67" s="372"/>
      <c r="B67" s="372"/>
      <c r="C67" s="372"/>
      <c r="D67" s="188"/>
      <c r="E67" s="196" t="s">
        <v>439</v>
      </c>
      <c r="F67" s="228">
        <v>1443.6</v>
      </c>
      <c r="G67" s="232"/>
      <c r="H67" s="232">
        <v>1443.6</v>
      </c>
      <c r="I67" s="233"/>
      <c r="J67" s="228">
        <v>1443.6</v>
      </c>
      <c r="K67" s="229"/>
      <c r="L67" s="229">
        <v>1443.6</v>
      </c>
      <c r="M67" s="231"/>
      <c r="N67" s="56">
        <f t="shared" si="3"/>
        <v>100</v>
      </c>
      <c r="O67" s="6"/>
      <c r="P67" s="6">
        <f>L67/H67*100</f>
        <v>100</v>
      </c>
      <c r="Q67" s="6"/>
    </row>
    <row r="68" spans="1:17" s="1" customFormat="1" ht="16.5" customHeight="1">
      <c r="A68" s="372"/>
      <c r="B68" s="372"/>
      <c r="C68" s="372"/>
      <c r="D68" s="188"/>
      <c r="E68" s="196" t="s">
        <v>440</v>
      </c>
      <c r="F68" s="228">
        <v>42</v>
      </c>
      <c r="G68" s="232"/>
      <c r="H68" s="232">
        <v>42</v>
      </c>
      <c r="I68" s="233"/>
      <c r="J68" s="228">
        <v>42</v>
      </c>
      <c r="K68" s="229"/>
      <c r="L68" s="229">
        <v>42</v>
      </c>
      <c r="M68" s="231"/>
      <c r="N68" s="56">
        <f t="shared" si="3"/>
        <v>100</v>
      </c>
      <c r="O68" s="6"/>
      <c r="P68" s="6">
        <f>L68/H68*100</f>
        <v>100</v>
      </c>
      <c r="Q68" s="6"/>
    </row>
    <row r="69" spans="1:17" s="1" customFormat="1" ht="13.5" customHeight="1">
      <c r="A69" s="372"/>
      <c r="B69" s="372"/>
      <c r="C69" s="372"/>
      <c r="D69" s="188"/>
      <c r="E69" s="196" t="s">
        <v>442</v>
      </c>
      <c r="F69" s="228">
        <v>266.89999999999998</v>
      </c>
      <c r="G69" s="232"/>
      <c r="H69" s="232">
        <v>266.89999999999998</v>
      </c>
      <c r="I69" s="233"/>
      <c r="J69" s="228">
        <v>266.89999999999998</v>
      </c>
      <c r="K69" s="229"/>
      <c r="L69" s="229">
        <v>266.89999999999998</v>
      </c>
      <c r="M69" s="231"/>
      <c r="N69" s="56">
        <f t="shared" si="3"/>
        <v>100</v>
      </c>
      <c r="O69" s="6"/>
      <c r="P69" s="6">
        <f>L69/H69*100</f>
        <v>100</v>
      </c>
      <c r="Q69" s="6"/>
    </row>
    <row r="70" spans="1:17" s="1" customFormat="1" ht="13.5" customHeight="1">
      <c r="A70" s="372"/>
      <c r="B70" s="372"/>
      <c r="C70" s="372"/>
      <c r="D70" s="188"/>
      <c r="E70" s="196" t="s">
        <v>443</v>
      </c>
      <c r="F70" s="228">
        <v>826.7</v>
      </c>
      <c r="G70" s="232"/>
      <c r="H70" s="232">
        <v>826.7</v>
      </c>
      <c r="I70" s="233"/>
      <c r="J70" s="228">
        <v>826.7</v>
      </c>
      <c r="K70" s="229"/>
      <c r="L70" s="229">
        <v>826.7</v>
      </c>
      <c r="M70" s="231"/>
      <c r="N70" s="56">
        <f t="shared" si="3"/>
        <v>100</v>
      </c>
      <c r="O70" s="6"/>
      <c r="P70" s="6">
        <f>L70/H70*100</f>
        <v>100</v>
      </c>
      <c r="Q70" s="6"/>
    </row>
    <row r="71" spans="1:17" s="1" customFormat="1" ht="13.5" customHeight="1">
      <c r="A71" s="372"/>
      <c r="B71" s="372"/>
      <c r="C71" s="372"/>
      <c r="D71" s="188"/>
      <c r="E71" s="196" t="s">
        <v>444</v>
      </c>
      <c r="F71" s="228">
        <v>3547.7</v>
      </c>
      <c r="G71" s="232"/>
      <c r="H71" s="232"/>
      <c r="I71" s="233">
        <v>3547.7</v>
      </c>
      <c r="J71" s="228">
        <v>3302</v>
      </c>
      <c r="K71" s="229"/>
      <c r="L71" s="229"/>
      <c r="M71" s="231">
        <v>3302</v>
      </c>
      <c r="N71" s="56">
        <f t="shared" si="3"/>
        <v>93.074386222059374</v>
      </c>
      <c r="O71" s="6"/>
      <c r="P71" s="6"/>
      <c r="Q71" s="6">
        <f>M71/I71*100</f>
        <v>93.074386222059374</v>
      </c>
    </row>
    <row r="72" spans="1:17" s="1" customFormat="1" ht="13.5" customHeight="1">
      <c r="A72" s="372"/>
      <c r="B72" s="372"/>
      <c r="C72" s="372"/>
      <c r="D72" s="188"/>
      <c r="E72" s="196" t="s">
        <v>445</v>
      </c>
      <c r="F72" s="228">
        <v>25618.400000000001</v>
      </c>
      <c r="G72" s="232"/>
      <c r="H72" s="232"/>
      <c r="I72" s="233">
        <v>25618.400000000001</v>
      </c>
      <c r="J72" s="228">
        <v>25104.799999999999</v>
      </c>
      <c r="K72" s="229"/>
      <c r="L72" s="229"/>
      <c r="M72" s="231">
        <v>25104.799999999999</v>
      </c>
      <c r="N72" s="56">
        <f t="shared" si="3"/>
        <v>97.995190956500011</v>
      </c>
      <c r="O72" s="6"/>
      <c r="P72" s="6"/>
      <c r="Q72" s="6">
        <f>M72/I72*100</f>
        <v>97.995190956500011</v>
      </c>
    </row>
    <row r="73" spans="1:17" s="1" customFormat="1" ht="13.5" customHeight="1">
      <c r="A73" s="372"/>
      <c r="B73" s="372"/>
      <c r="C73" s="372"/>
      <c r="D73" s="188"/>
      <c r="E73" s="196" t="s">
        <v>446</v>
      </c>
      <c r="F73" s="228">
        <v>6425.7</v>
      </c>
      <c r="G73" s="232"/>
      <c r="H73" s="232"/>
      <c r="I73" s="233">
        <v>6425.7</v>
      </c>
      <c r="J73" s="228">
        <v>5225.5</v>
      </c>
      <c r="K73" s="229"/>
      <c r="L73" s="229"/>
      <c r="M73" s="231">
        <v>5225.5</v>
      </c>
      <c r="N73" s="56">
        <f t="shared" si="3"/>
        <v>81.321879328322211</v>
      </c>
      <c r="O73" s="6"/>
      <c r="P73" s="6"/>
      <c r="Q73" s="6">
        <f>M73/I73*100</f>
        <v>81.321879328322211</v>
      </c>
    </row>
    <row r="74" spans="1:17" s="1" customFormat="1" ht="13.5" customHeight="1">
      <c r="A74" s="372"/>
      <c r="B74" s="372"/>
      <c r="C74" s="372"/>
      <c r="D74" s="188"/>
      <c r="E74" s="196" t="s">
        <v>447</v>
      </c>
      <c r="F74" s="228">
        <v>59.3</v>
      </c>
      <c r="G74" s="232"/>
      <c r="H74" s="232"/>
      <c r="I74" s="233">
        <v>59.3</v>
      </c>
      <c r="J74" s="228">
        <v>58.5</v>
      </c>
      <c r="K74" s="229"/>
      <c r="L74" s="229"/>
      <c r="M74" s="231">
        <v>58.5</v>
      </c>
      <c r="N74" s="56">
        <f t="shared" si="3"/>
        <v>98.650927487352448</v>
      </c>
      <c r="O74" s="6"/>
      <c r="P74" s="6"/>
      <c r="Q74" s="6">
        <f>M74/I74*100</f>
        <v>98.650927487352448</v>
      </c>
    </row>
    <row r="75" spans="1:17" s="1" customFormat="1" ht="13.5" customHeight="1">
      <c r="A75" s="372"/>
      <c r="B75" s="372"/>
      <c r="C75" s="372"/>
      <c r="D75" s="188"/>
      <c r="E75" s="196" t="s">
        <v>448</v>
      </c>
      <c r="F75" s="228">
        <v>105.1</v>
      </c>
      <c r="G75" s="232"/>
      <c r="H75" s="232"/>
      <c r="I75" s="233">
        <v>105.1</v>
      </c>
      <c r="J75" s="228">
        <v>105.1</v>
      </c>
      <c r="K75" s="229"/>
      <c r="L75" s="229"/>
      <c r="M75" s="231">
        <v>105.1</v>
      </c>
      <c r="N75" s="56">
        <f t="shared" si="3"/>
        <v>100</v>
      </c>
      <c r="O75" s="6"/>
      <c r="P75" s="6"/>
      <c r="Q75" s="6">
        <f>M75/I75*100</f>
        <v>100</v>
      </c>
    </row>
    <row r="76" spans="1:17" s="1" customFormat="1" ht="13.5" customHeight="1">
      <c r="A76" s="372"/>
      <c r="B76" s="372"/>
      <c r="C76" s="372"/>
      <c r="D76" s="188"/>
      <c r="E76" s="196" t="s">
        <v>396</v>
      </c>
      <c r="F76" s="228">
        <v>661.1</v>
      </c>
      <c r="G76" s="232"/>
      <c r="H76" s="232">
        <v>661.1</v>
      </c>
      <c r="I76" s="233"/>
      <c r="J76" s="228">
        <v>559.1</v>
      </c>
      <c r="K76" s="229"/>
      <c r="L76" s="229">
        <v>559.1</v>
      </c>
      <c r="M76" s="231"/>
      <c r="N76" s="56">
        <f t="shared" si="3"/>
        <v>84.571169263348963</v>
      </c>
      <c r="O76" s="6"/>
      <c r="P76" s="6">
        <f>L76/H76*100</f>
        <v>84.571169263348963</v>
      </c>
      <c r="Q76" s="6"/>
    </row>
    <row r="77" spans="1:17" s="1" customFormat="1" ht="13.5" customHeight="1">
      <c r="A77" s="372"/>
      <c r="B77" s="372"/>
      <c r="C77" s="372"/>
      <c r="D77" s="188"/>
      <c r="E77" s="196" t="s">
        <v>397</v>
      </c>
      <c r="F77" s="228">
        <v>95.9</v>
      </c>
      <c r="G77" s="232"/>
      <c r="H77" s="232">
        <v>95.9</v>
      </c>
      <c r="I77" s="233"/>
      <c r="J77" s="228">
        <v>51.1</v>
      </c>
      <c r="K77" s="229"/>
      <c r="L77" s="229">
        <v>51.1</v>
      </c>
      <c r="M77" s="231"/>
      <c r="N77" s="56">
        <f t="shared" si="3"/>
        <v>53.284671532846716</v>
      </c>
      <c r="O77" s="6"/>
      <c r="P77" s="6">
        <f>L77/H77*100</f>
        <v>53.284671532846716</v>
      </c>
      <c r="Q77" s="6"/>
    </row>
    <row r="78" spans="1:17" s="1" customFormat="1" ht="13.5" customHeight="1">
      <c r="A78" s="372"/>
      <c r="B78" s="372"/>
      <c r="C78" s="372"/>
      <c r="D78" s="188"/>
      <c r="E78" s="196" t="s">
        <v>452</v>
      </c>
      <c r="F78" s="228">
        <v>653.29999999999995</v>
      </c>
      <c r="G78" s="232">
        <v>653.29999999999995</v>
      </c>
      <c r="H78" s="232"/>
      <c r="I78" s="233"/>
      <c r="J78" s="228">
        <v>617.20000000000005</v>
      </c>
      <c r="K78" s="229">
        <v>617.20000000000005</v>
      </c>
      <c r="L78" s="229"/>
      <c r="M78" s="231"/>
      <c r="N78" s="56">
        <f t="shared" si="3"/>
        <v>94.474207867748376</v>
      </c>
      <c r="O78" s="6">
        <f>K78/G78*100</f>
        <v>94.474207867748376</v>
      </c>
      <c r="P78" s="6"/>
      <c r="Q78" s="6"/>
    </row>
    <row r="79" spans="1:17" s="1" customFormat="1" ht="13.5" customHeight="1">
      <c r="A79" s="372"/>
      <c r="B79" s="372"/>
      <c r="C79" s="372"/>
      <c r="D79" s="188"/>
      <c r="E79" s="196" t="s">
        <v>453</v>
      </c>
      <c r="F79" s="228">
        <v>4941.3999999999996</v>
      </c>
      <c r="G79" s="232"/>
      <c r="H79" s="232">
        <v>4941.3999999999996</v>
      </c>
      <c r="I79" s="233"/>
      <c r="J79" s="228">
        <v>4941.3999999999996</v>
      </c>
      <c r="K79" s="229"/>
      <c r="L79" s="229">
        <v>4941.3999999999996</v>
      </c>
      <c r="M79" s="231"/>
      <c r="N79" s="56">
        <f t="shared" si="3"/>
        <v>100</v>
      </c>
      <c r="O79" s="6"/>
      <c r="P79" s="6">
        <f>L79/H79*100</f>
        <v>100</v>
      </c>
      <c r="Q79" s="6"/>
    </row>
    <row r="80" spans="1:17" s="1" customFormat="1" ht="13.5" customHeight="1">
      <c r="A80" s="372"/>
      <c r="B80" s="372"/>
      <c r="C80" s="372"/>
      <c r="D80" s="188"/>
      <c r="E80" s="196" t="s">
        <v>455</v>
      </c>
      <c r="F80" s="228">
        <v>12650.4</v>
      </c>
      <c r="G80" s="232"/>
      <c r="H80" s="232">
        <v>12650.4</v>
      </c>
      <c r="I80" s="233"/>
      <c r="J80" s="228">
        <v>12650.4</v>
      </c>
      <c r="K80" s="229"/>
      <c r="L80" s="229">
        <v>12650.4</v>
      </c>
      <c r="M80" s="231"/>
      <c r="N80" s="56">
        <f t="shared" si="3"/>
        <v>100</v>
      </c>
      <c r="O80" s="6"/>
      <c r="P80" s="6">
        <f>L80/H80*100</f>
        <v>100</v>
      </c>
      <c r="Q80" s="6"/>
    </row>
    <row r="81" spans="1:17" s="1" customFormat="1" ht="13.5" customHeight="1">
      <c r="A81" s="372"/>
      <c r="B81" s="372"/>
      <c r="C81" s="372"/>
      <c r="D81" s="188"/>
      <c r="E81" s="196" t="s">
        <v>454</v>
      </c>
      <c r="F81" s="228">
        <v>5215</v>
      </c>
      <c r="G81" s="232"/>
      <c r="H81" s="232">
        <v>5215</v>
      </c>
      <c r="I81" s="233"/>
      <c r="J81" s="228">
        <v>5215</v>
      </c>
      <c r="K81" s="229"/>
      <c r="L81" s="229">
        <v>5215</v>
      </c>
      <c r="M81" s="231"/>
      <c r="N81" s="56">
        <f t="shared" si="3"/>
        <v>100</v>
      </c>
      <c r="O81" s="6"/>
      <c r="P81" s="6">
        <f>L81/H81*100</f>
        <v>100</v>
      </c>
      <c r="Q81" s="6"/>
    </row>
    <row r="82" spans="1:17" s="1" customFormat="1" ht="59.25" customHeight="1">
      <c r="A82" s="364" t="s">
        <v>17</v>
      </c>
      <c r="B82" s="364" t="s">
        <v>121</v>
      </c>
      <c r="C82" s="364" t="s">
        <v>122</v>
      </c>
      <c r="D82" s="188" t="s">
        <v>15</v>
      </c>
      <c r="E82" s="196"/>
      <c r="F82" s="228">
        <v>386870.7</v>
      </c>
      <c r="G82" s="229">
        <v>0</v>
      </c>
      <c r="H82" s="229">
        <v>227647.3</v>
      </c>
      <c r="I82" s="230">
        <v>159223.4</v>
      </c>
      <c r="J82" s="228">
        <v>377268.5</v>
      </c>
      <c r="K82" s="229">
        <v>0</v>
      </c>
      <c r="L82" s="229">
        <v>227500.5</v>
      </c>
      <c r="M82" s="231">
        <v>149768</v>
      </c>
      <c r="N82" s="56">
        <f t="shared" si="3"/>
        <v>97.517982106166215</v>
      </c>
      <c r="O82" s="6"/>
      <c r="P82" s="6">
        <f>L82/H82*100</f>
        <v>99.935514280204515</v>
      </c>
      <c r="Q82" s="6">
        <f t="shared" ref="Q82:Q87" si="7">M82/I82*100</f>
        <v>94.061551254401053</v>
      </c>
    </row>
    <row r="83" spans="1:17" s="1" customFormat="1" ht="96.75" customHeight="1">
      <c r="A83" s="364"/>
      <c r="B83" s="364"/>
      <c r="C83" s="364"/>
      <c r="D83" s="149" t="s">
        <v>392</v>
      </c>
      <c r="E83" s="196"/>
      <c r="F83" s="228">
        <v>386870.7</v>
      </c>
      <c r="G83" s="229">
        <v>0</v>
      </c>
      <c r="H83" s="229">
        <v>227647.3</v>
      </c>
      <c r="I83" s="230">
        <v>159223.4</v>
      </c>
      <c r="J83" s="228">
        <v>377268.5</v>
      </c>
      <c r="K83" s="229">
        <v>0</v>
      </c>
      <c r="L83" s="229">
        <v>227500.5</v>
      </c>
      <c r="M83" s="231">
        <v>149768</v>
      </c>
      <c r="N83" s="56">
        <f t="shared" si="3"/>
        <v>97.517982106166215</v>
      </c>
      <c r="O83" s="6"/>
      <c r="P83" s="6">
        <f>L83/H83*100</f>
        <v>99.935514280204515</v>
      </c>
      <c r="Q83" s="6">
        <f t="shared" si="7"/>
        <v>94.061551254401053</v>
      </c>
    </row>
    <row r="84" spans="1:17" s="1" customFormat="1" ht="16.5" customHeight="1">
      <c r="A84" s="364"/>
      <c r="B84" s="364"/>
      <c r="C84" s="364"/>
      <c r="D84" s="188"/>
      <c r="E84" s="196" t="s">
        <v>241</v>
      </c>
      <c r="F84" s="228">
        <v>66055.100000000006</v>
      </c>
      <c r="G84" s="229"/>
      <c r="H84" s="229"/>
      <c r="I84" s="230">
        <v>66055.100000000006</v>
      </c>
      <c r="J84" s="228">
        <v>63805.599999999999</v>
      </c>
      <c r="K84" s="229"/>
      <c r="L84" s="229"/>
      <c r="M84" s="231">
        <v>63805.599999999999</v>
      </c>
      <c r="N84" s="56">
        <f t="shared" si="3"/>
        <v>96.594509735054515</v>
      </c>
      <c r="O84" s="6"/>
      <c r="P84" s="6"/>
      <c r="Q84" s="6">
        <f t="shared" si="7"/>
        <v>96.594509735054515</v>
      </c>
    </row>
    <row r="85" spans="1:17" s="1" customFormat="1" ht="16.5" customHeight="1">
      <c r="A85" s="364"/>
      <c r="B85" s="364"/>
      <c r="C85" s="364"/>
      <c r="D85" s="188"/>
      <c r="E85" s="196" t="s">
        <v>242</v>
      </c>
      <c r="F85" s="228">
        <v>75055.399999999994</v>
      </c>
      <c r="G85" s="229"/>
      <c r="H85" s="229"/>
      <c r="I85" s="230">
        <v>75055.399999999994</v>
      </c>
      <c r="J85" s="228">
        <v>70483.899999999994</v>
      </c>
      <c r="K85" s="229"/>
      <c r="L85" s="229"/>
      <c r="M85" s="231">
        <v>70483.899999999994</v>
      </c>
      <c r="N85" s="56">
        <f t="shared" si="3"/>
        <v>93.909165762889813</v>
      </c>
      <c r="O85" s="6"/>
      <c r="P85" s="6"/>
      <c r="Q85" s="6">
        <f t="shared" si="7"/>
        <v>93.909165762889813</v>
      </c>
    </row>
    <row r="86" spans="1:17" s="1" customFormat="1" ht="16.5" customHeight="1">
      <c r="A86" s="364"/>
      <c r="B86" s="364"/>
      <c r="C86" s="364"/>
      <c r="D86" s="188"/>
      <c r="E86" s="196" t="s">
        <v>243</v>
      </c>
      <c r="F86" s="228">
        <v>11839.9</v>
      </c>
      <c r="G86" s="229"/>
      <c r="H86" s="229"/>
      <c r="I86" s="230">
        <v>11839.9</v>
      </c>
      <c r="J86" s="228">
        <v>9357</v>
      </c>
      <c r="K86" s="229"/>
      <c r="L86" s="229"/>
      <c r="M86" s="231">
        <v>9357</v>
      </c>
      <c r="N86" s="56">
        <f t="shared" si="3"/>
        <v>79.029383694119034</v>
      </c>
      <c r="O86" s="6"/>
      <c r="P86" s="6"/>
      <c r="Q86" s="6">
        <f t="shared" si="7"/>
        <v>79.029383694119034</v>
      </c>
    </row>
    <row r="87" spans="1:17" s="1" customFormat="1" ht="16.5" customHeight="1">
      <c r="A87" s="364"/>
      <c r="B87" s="364"/>
      <c r="C87" s="364"/>
      <c r="D87" s="188"/>
      <c r="E87" s="196" t="s">
        <v>244</v>
      </c>
      <c r="F87" s="228">
        <v>6073</v>
      </c>
      <c r="G87" s="229"/>
      <c r="H87" s="229"/>
      <c r="I87" s="230">
        <v>6073</v>
      </c>
      <c r="J87" s="228">
        <v>5921.5</v>
      </c>
      <c r="K87" s="229"/>
      <c r="L87" s="229"/>
      <c r="M87" s="231">
        <v>5921.5</v>
      </c>
      <c r="N87" s="56">
        <f t="shared" si="3"/>
        <v>97.505351556067836</v>
      </c>
      <c r="O87" s="6"/>
      <c r="P87" s="6"/>
      <c r="Q87" s="6">
        <f t="shared" si="7"/>
        <v>97.505351556067836</v>
      </c>
    </row>
    <row r="88" spans="1:17" s="1" customFormat="1" ht="16.5" customHeight="1">
      <c r="A88" s="364"/>
      <c r="B88" s="364"/>
      <c r="C88" s="364"/>
      <c r="D88" s="188"/>
      <c r="E88" s="196" t="s">
        <v>393</v>
      </c>
      <c r="F88" s="228">
        <v>199046.7</v>
      </c>
      <c r="G88" s="229"/>
      <c r="H88" s="229">
        <v>199046.7</v>
      </c>
      <c r="I88" s="230"/>
      <c r="J88" s="228">
        <v>199046.7</v>
      </c>
      <c r="K88" s="229"/>
      <c r="L88" s="229">
        <v>199046.7</v>
      </c>
      <c r="M88" s="231"/>
      <c r="N88" s="56">
        <f t="shared" si="3"/>
        <v>100</v>
      </c>
      <c r="O88" s="6"/>
      <c r="P88" s="6">
        <f t="shared" ref="P88:P95" si="8">L88/H88*100</f>
        <v>100</v>
      </c>
      <c r="Q88" s="6"/>
    </row>
    <row r="89" spans="1:17" s="1" customFormat="1" ht="16.5" customHeight="1">
      <c r="A89" s="364"/>
      <c r="B89" s="364"/>
      <c r="C89" s="364"/>
      <c r="D89" s="188"/>
      <c r="E89" s="196" t="s">
        <v>394</v>
      </c>
      <c r="F89" s="228">
        <v>2904.3</v>
      </c>
      <c r="G89" s="229"/>
      <c r="H89" s="229">
        <v>2904.3</v>
      </c>
      <c r="I89" s="230"/>
      <c r="J89" s="228">
        <v>2904.3</v>
      </c>
      <c r="K89" s="229"/>
      <c r="L89" s="229">
        <v>2904.3</v>
      </c>
      <c r="M89" s="231"/>
      <c r="N89" s="56">
        <f t="shared" si="3"/>
        <v>100</v>
      </c>
      <c r="O89" s="6"/>
      <c r="P89" s="6">
        <f t="shared" si="8"/>
        <v>100</v>
      </c>
      <c r="Q89" s="6"/>
    </row>
    <row r="90" spans="1:17" s="1" customFormat="1" ht="13.5" customHeight="1">
      <c r="A90" s="364"/>
      <c r="B90" s="364"/>
      <c r="C90" s="364"/>
      <c r="D90" s="188"/>
      <c r="E90" s="196" t="s">
        <v>395</v>
      </c>
      <c r="F90" s="228">
        <v>24219.3</v>
      </c>
      <c r="G90" s="229"/>
      <c r="H90" s="229">
        <v>24219.3</v>
      </c>
      <c r="I90" s="230"/>
      <c r="J90" s="228">
        <v>24219.3</v>
      </c>
      <c r="K90" s="229"/>
      <c r="L90" s="229">
        <v>24219.3</v>
      </c>
      <c r="M90" s="231"/>
      <c r="N90" s="56">
        <f t="shared" si="3"/>
        <v>100</v>
      </c>
      <c r="O90" s="6"/>
      <c r="P90" s="6">
        <f t="shared" si="8"/>
        <v>100</v>
      </c>
      <c r="Q90" s="6"/>
    </row>
    <row r="91" spans="1:17" s="1" customFormat="1" ht="13.5" customHeight="1">
      <c r="A91" s="364"/>
      <c r="B91" s="364"/>
      <c r="C91" s="364"/>
      <c r="D91" s="188"/>
      <c r="E91" s="196" t="s">
        <v>396</v>
      </c>
      <c r="F91" s="228">
        <v>661.1</v>
      </c>
      <c r="G91" s="229"/>
      <c r="H91" s="229">
        <v>661.1</v>
      </c>
      <c r="I91" s="230"/>
      <c r="J91" s="228">
        <v>559.1</v>
      </c>
      <c r="K91" s="229"/>
      <c r="L91" s="229">
        <v>559.1</v>
      </c>
      <c r="M91" s="231"/>
      <c r="N91" s="56">
        <f t="shared" si="3"/>
        <v>84.571169263348963</v>
      </c>
      <c r="O91" s="6"/>
      <c r="P91" s="6">
        <f t="shared" si="8"/>
        <v>84.571169263348963</v>
      </c>
      <c r="Q91" s="6"/>
    </row>
    <row r="92" spans="1:17" s="1" customFormat="1" ht="13.5" customHeight="1">
      <c r="A92" s="364"/>
      <c r="B92" s="364"/>
      <c r="C92" s="364"/>
      <c r="D92" s="188"/>
      <c r="E92" s="196" t="s">
        <v>397</v>
      </c>
      <c r="F92" s="228">
        <v>95.9</v>
      </c>
      <c r="G92" s="229"/>
      <c r="H92" s="229">
        <v>95.9</v>
      </c>
      <c r="I92" s="230"/>
      <c r="J92" s="228">
        <v>51.1</v>
      </c>
      <c r="K92" s="229"/>
      <c r="L92" s="229">
        <v>51.1</v>
      </c>
      <c r="M92" s="231"/>
      <c r="N92" s="56">
        <f t="shared" si="3"/>
        <v>53.284671532846716</v>
      </c>
      <c r="O92" s="6"/>
      <c r="P92" s="6">
        <f t="shared" si="8"/>
        <v>53.284671532846716</v>
      </c>
      <c r="Q92" s="6"/>
    </row>
    <row r="93" spans="1:17" s="1" customFormat="1" ht="13.5" customHeight="1">
      <c r="A93" s="364"/>
      <c r="B93" s="364"/>
      <c r="C93" s="364"/>
      <c r="D93" s="188"/>
      <c r="E93" s="196" t="s">
        <v>398</v>
      </c>
      <c r="F93" s="228">
        <v>400</v>
      </c>
      <c r="G93" s="229"/>
      <c r="H93" s="229">
        <v>200</v>
      </c>
      <c r="I93" s="230">
        <v>200</v>
      </c>
      <c r="J93" s="228">
        <v>400</v>
      </c>
      <c r="K93" s="229"/>
      <c r="L93" s="229">
        <v>200</v>
      </c>
      <c r="M93" s="231">
        <v>200</v>
      </c>
      <c r="N93" s="56">
        <f t="shared" ref="N93:N156" si="9">J93/F93*100</f>
        <v>100</v>
      </c>
      <c r="O93" s="6"/>
      <c r="P93" s="6">
        <f t="shared" si="8"/>
        <v>100</v>
      </c>
      <c r="Q93" s="6">
        <f>M93/I93*100</f>
        <v>100</v>
      </c>
    </row>
    <row r="94" spans="1:17" s="1" customFormat="1">
      <c r="A94" s="364"/>
      <c r="B94" s="364"/>
      <c r="C94" s="364"/>
      <c r="D94" s="148"/>
      <c r="E94" s="196" t="s">
        <v>400</v>
      </c>
      <c r="F94" s="228">
        <v>250</v>
      </c>
      <c r="G94" s="229"/>
      <c r="H94" s="229">
        <v>250</v>
      </c>
      <c r="I94" s="230"/>
      <c r="J94" s="228">
        <v>250</v>
      </c>
      <c r="K94" s="229"/>
      <c r="L94" s="229">
        <v>250</v>
      </c>
      <c r="M94" s="231"/>
      <c r="N94" s="56">
        <f t="shared" si="9"/>
        <v>100</v>
      </c>
      <c r="O94" s="6"/>
      <c r="P94" s="6">
        <f t="shared" si="8"/>
        <v>100</v>
      </c>
      <c r="Q94" s="6"/>
    </row>
    <row r="95" spans="1:17" s="1" customFormat="1">
      <c r="A95" s="364"/>
      <c r="B95" s="364"/>
      <c r="C95" s="364"/>
      <c r="D95" s="148"/>
      <c r="E95" s="49" t="s">
        <v>942</v>
      </c>
      <c r="F95" s="228">
        <v>270</v>
      </c>
      <c r="G95" s="229"/>
      <c r="H95" s="229">
        <v>270</v>
      </c>
      <c r="I95" s="230"/>
      <c r="J95" s="228">
        <v>270</v>
      </c>
      <c r="K95" s="229"/>
      <c r="L95" s="229">
        <v>270</v>
      </c>
      <c r="M95" s="231"/>
      <c r="N95" s="56">
        <f t="shared" si="9"/>
        <v>100</v>
      </c>
      <c r="O95" s="6"/>
      <c r="P95" s="6">
        <f t="shared" si="8"/>
        <v>100</v>
      </c>
      <c r="Q95" s="6"/>
    </row>
    <row r="96" spans="1:17" s="1" customFormat="1" ht="29.25" customHeight="1">
      <c r="A96" s="364" t="s">
        <v>123</v>
      </c>
      <c r="B96" s="364" t="s">
        <v>124</v>
      </c>
      <c r="C96" s="364" t="s">
        <v>391</v>
      </c>
      <c r="D96" s="188" t="s">
        <v>15</v>
      </c>
      <c r="E96" s="196"/>
      <c r="F96" s="228">
        <v>159023.4</v>
      </c>
      <c r="G96" s="229"/>
      <c r="H96" s="229"/>
      <c r="I96" s="230">
        <v>159023.4</v>
      </c>
      <c r="J96" s="228">
        <v>149568</v>
      </c>
      <c r="K96" s="229"/>
      <c r="L96" s="229"/>
      <c r="M96" s="231">
        <v>149568</v>
      </c>
      <c r="N96" s="56">
        <f t="shared" si="9"/>
        <v>94.054082606710708</v>
      </c>
      <c r="O96" s="6"/>
      <c r="P96" s="6"/>
      <c r="Q96" s="6">
        <f t="shared" ref="Q96:Q101" si="10">M96/I96*100</f>
        <v>94.054082606710708</v>
      </c>
    </row>
    <row r="97" spans="1:17" s="1" customFormat="1" ht="99" customHeight="1">
      <c r="A97" s="364"/>
      <c r="B97" s="364"/>
      <c r="C97" s="364"/>
      <c r="D97" s="149" t="s">
        <v>392</v>
      </c>
      <c r="E97" s="196"/>
      <c r="F97" s="228">
        <v>159023.4</v>
      </c>
      <c r="G97" s="229"/>
      <c r="H97" s="229"/>
      <c r="I97" s="230">
        <v>159023.4</v>
      </c>
      <c r="J97" s="228">
        <v>149568</v>
      </c>
      <c r="K97" s="229"/>
      <c r="L97" s="229"/>
      <c r="M97" s="231">
        <v>149568</v>
      </c>
      <c r="N97" s="56">
        <f t="shared" si="9"/>
        <v>94.054082606710708</v>
      </c>
      <c r="O97" s="6"/>
      <c r="P97" s="6"/>
      <c r="Q97" s="6">
        <f t="shared" si="10"/>
        <v>94.054082606710708</v>
      </c>
    </row>
    <row r="98" spans="1:17" s="1" customFormat="1" ht="16.5" customHeight="1">
      <c r="A98" s="364"/>
      <c r="B98" s="364"/>
      <c r="C98" s="364"/>
      <c r="D98" s="188"/>
      <c r="E98" s="196" t="s">
        <v>241</v>
      </c>
      <c r="F98" s="228">
        <v>66055.100000000006</v>
      </c>
      <c r="G98" s="229"/>
      <c r="H98" s="229"/>
      <c r="I98" s="230">
        <v>66055.100000000006</v>
      </c>
      <c r="J98" s="228">
        <v>63805.599999999999</v>
      </c>
      <c r="K98" s="229"/>
      <c r="L98" s="229"/>
      <c r="M98" s="231">
        <v>63805.599999999999</v>
      </c>
      <c r="N98" s="56">
        <f t="shared" si="9"/>
        <v>96.594509735054515</v>
      </c>
      <c r="O98" s="6"/>
      <c r="P98" s="6"/>
      <c r="Q98" s="6">
        <f t="shared" si="10"/>
        <v>96.594509735054515</v>
      </c>
    </row>
    <row r="99" spans="1:17" s="1" customFormat="1" ht="16.5" customHeight="1">
      <c r="A99" s="364"/>
      <c r="B99" s="364"/>
      <c r="C99" s="364"/>
      <c r="D99" s="188"/>
      <c r="E99" s="196" t="s">
        <v>242</v>
      </c>
      <c r="F99" s="228">
        <v>75055.399999999994</v>
      </c>
      <c r="G99" s="229"/>
      <c r="H99" s="229"/>
      <c r="I99" s="230">
        <v>75055.399999999994</v>
      </c>
      <c r="J99" s="228">
        <v>70483.899999999994</v>
      </c>
      <c r="K99" s="229"/>
      <c r="L99" s="229"/>
      <c r="M99" s="231">
        <v>70483.899999999994</v>
      </c>
      <c r="N99" s="56">
        <f t="shared" si="9"/>
        <v>93.909165762889813</v>
      </c>
      <c r="O99" s="6"/>
      <c r="P99" s="6"/>
      <c r="Q99" s="6">
        <f t="shared" si="10"/>
        <v>93.909165762889813</v>
      </c>
    </row>
    <row r="100" spans="1:17" s="1" customFormat="1" ht="16.5" customHeight="1">
      <c r="A100" s="364"/>
      <c r="B100" s="364"/>
      <c r="C100" s="364"/>
      <c r="D100" s="188"/>
      <c r="E100" s="196" t="s">
        <v>243</v>
      </c>
      <c r="F100" s="228">
        <v>11839.9</v>
      </c>
      <c r="G100" s="229"/>
      <c r="H100" s="229"/>
      <c r="I100" s="230">
        <v>11839.9</v>
      </c>
      <c r="J100" s="228">
        <v>9357</v>
      </c>
      <c r="K100" s="229"/>
      <c r="L100" s="229"/>
      <c r="M100" s="231">
        <v>9357</v>
      </c>
      <c r="N100" s="56">
        <f t="shared" si="9"/>
        <v>79.029383694119034</v>
      </c>
      <c r="O100" s="6"/>
      <c r="P100" s="6"/>
      <c r="Q100" s="6">
        <f t="shared" si="10"/>
        <v>79.029383694119034</v>
      </c>
    </row>
    <row r="101" spans="1:17" s="1" customFormat="1" ht="16.5" customHeight="1">
      <c r="A101" s="364"/>
      <c r="B101" s="364"/>
      <c r="C101" s="364"/>
      <c r="D101" s="188"/>
      <c r="E101" s="196" t="s">
        <v>244</v>
      </c>
      <c r="F101" s="228">
        <v>6073</v>
      </c>
      <c r="G101" s="229"/>
      <c r="H101" s="229"/>
      <c r="I101" s="230">
        <v>6073</v>
      </c>
      <c r="J101" s="228">
        <v>5921.5</v>
      </c>
      <c r="K101" s="229"/>
      <c r="L101" s="229"/>
      <c r="M101" s="231">
        <v>5921.5</v>
      </c>
      <c r="N101" s="56">
        <f t="shared" si="9"/>
        <v>97.505351556067836</v>
      </c>
      <c r="O101" s="6"/>
      <c r="P101" s="6"/>
      <c r="Q101" s="6">
        <f t="shared" si="10"/>
        <v>97.505351556067836</v>
      </c>
    </row>
    <row r="102" spans="1:17" s="1" customFormat="1" ht="56.25" customHeight="1">
      <c r="A102" s="364" t="s">
        <v>125</v>
      </c>
      <c r="B102" s="364" t="s">
        <v>126</v>
      </c>
      <c r="C102" s="364" t="s">
        <v>127</v>
      </c>
      <c r="D102" s="188" t="s">
        <v>15</v>
      </c>
      <c r="E102" s="196"/>
      <c r="F102" s="228">
        <v>226170.3</v>
      </c>
      <c r="G102" s="229"/>
      <c r="H102" s="229">
        <v>226170.3</v>
      </c>
      <c r="I102" s="230"/>
      <c r="J102" s="228">
        <v>226170.3</v>
      </c>
      <c r="K102" s="229"/>
      <c r="L102" s="229">
        <v>226170.3</v>
      </c>
      <c r="M102" s="231"/>
      <c r="N102" s="56">
        <f t="shared" si="9"/>
        <v>100</v>
      </c>
      <c r="O102" s="6"/>
      <c r="P102" s="6">
        <f t="shared" ref="P102:Q121" si="11">L102/H102*100</f>
        <v>100</v>
      </c>
      <c r="Q102" s="6"/>
    </row>
    <row r="103" spans="1:17" s="1" customFormat="1" ht="79.5">
      <c r="A103" s="364"/>
      <c r="B103" s="364"/>
      <c r="C103" s="364"/>
      <c r="D103" s="149" t="s">
        <v>392</v>
      </c>
      <c r="E103" s="196"/>
      <c r="F103" s="228">
        <v>226170.3</v>
      </c>
      <c r="G103" s="229"/>
      <c r="H103" s="229">
        <v>226170.3</v>
      </c>
      <c r="I103" s="230"/>
      <c r="J103" s="228">
        <v>226170.3</v>
      </c>
      <c r="K103" s="229"/>
      <c r="L103" s="229">
        <v>226170.3</v>
      </c>
      <c r="M103" s="231"/>
      <c r="N103" s="56">
        <f t="shared" si="9"/>
        <v>100</v>
      </c>
      <c r="O103" s="6"/>
      <c r="P103" s="6">
        <f t="shared" si="11"/>
        <v>100</v>
      </c>
      <c r="Q103" s="6"/>
    </row>
    <row r="104" spans="1:17" s="1" customFormat="1">
      <c r="A104" s="364"/>
      <c r="B104" s="364"/>
      <c r="C104" s="364"/>
      <c r="D104" s="149"/>
      <c r="E104" s="196" t="s">
        <v>393</v>
      </c>
      <c r="F104" s="228">
        <v>199046.7</v>
      </c>
      <c r="G104" s="229"/>
      <c r="H104" s="229">
        <v>199046.7</v>
      </c>
      <c r="I104" s="230"/>
      <c r="J104" s="228">
        <v>199046.7</v>
      </c>
      <c r="K104" s="229"/>
      <c r="L104" s="229">
        <v>199046.7</v>
      </c>
      <c r="M104" s="231"/>
      <c r="N104" s="56">
        <f t="shared" si="9"/>
        <v>100</v>
      </c>
      <c r="O104" s="6"/>
      <c r="P104" s="6">
        <f t="shared" si="11"/>
        <v>100</v>
      </c>
      <c r="Q104" s="6"/>
    </row>
    <row r="105" spans="1:17" s="1" customFormat="1">
      <c r="A105" s="364"/>
      <c r="B105" s="364"/>
      <c r="C105" s="364"/>
      <c r="D105" s="149"/>
      <c r="E105" s="196" t="s">
        <v>394</v>
      </c>
      <c r="F105" s="228">
        <v>2904.3</v>
      </c>
      <c r="G105" s="229"/>
      <c r="H105" s="229">
        <v>2904.3</v>
      </c>
      <c r="I105" s="230"/>
      <c r="J105" s="228">
        <v>2904.3</v>
      </c>
      <c r="K105" s="229"/>
      <c r="L105" s="229">
        <v>2904.3</v>
      </c>
      <c r="M105" s="231"/>
      <c r="N105" s="56">
        <f t="shared" si="9"/>
        <v>100</v>
      </c>
      <c r="O105" s="6"/>
      <c r="P105" s="6">
        <f t="shared" si="11"/>
        <v>100</v>
      </c>
      <c r="Q105" s="6"/>
    </row>
    <row r="106" spans="1:17" s="1" customFormat="1">
      <c r="A106" s="364"/>
      <c r="B106" s="364"/>
      <c r="C106" s="364"/>
      <c r="D106" s="149"/>
      <c r="E106" s="196" t="s">
        <v>395</v>
      </c>
      <c r="F106" s="228">
        <v>24219.3</v>
      </c>
      <c r="G106" s="229"/>
      <c r="H106" s="229">
        <v>24219.3</v>
      </c>
      <c r="I106" s="230"/>
      <c r="J106" s="228">
        <v>24219.3</v>
      </c>
      <c r="K106" s="229"/>
      <c r="L106" s="229">
        <v>24219.3</v>
      </c>
      <c r="M106" s="231"/>
      <c r="N106" s="56">
        <f t="shared" si="9"/>
        <v>100</v>
      </c>
      <c r="O106" s="6"/>
      <c r="P106" s="6">
        <f t="shared" si="11"/>
        <v>100</v>
      </c>
      <c r="Q106" s="6"/>
    </row>
    <row r="107" spans="1:17" s="1" customFormat="1" ht="49.5" customHeight="1">
      <c r="A107" s="364" t="s">
        <v>128</v>
      </c>
      <c r="B107" s="364" t="s">
        <v>129</v>
      </c>
      <c r="C107" s="364" t="s">
        <v>130</v>
      </c>
      <c r="D107" s="188" t="s">
        <v>15</v>
      </c>
      <c r="E107" s="196"/>
      <c r="F107" s="228">
        <v>757</v>
      </c>
      <c r="G107" s="229"/>
      <c r="H107" s="229">
        <v>757</v>
      </c>
      <c r="I107" s="230"/>
      <c r="J107" s="228">
        <v>610.20000000000005</v>
      </c>
      <c r="K107" s="229"/>
      <c r="L107" s="229">
        <v>610.20000000000005</v>
      </c>
      <c r="M107" s="231"/>
      <c r="N107" s="56">
        <f t="shared" si="9"/>
        <v>80.607661822985477</v>
      </c>
      <c r="O107" s="6"/>
      <c r="P107" s="6">
        <f t="shared" si="11"/>
        <v>80.607661822985477</v>
      </c>
      <c r="Q107" s="6"/>
    </row>
    <row r="108" spans="1:17" s="1" customFormat="1" ht="79.5">
      <c r="A108" s="364"/>
      <c r="B108" s="364"/>
      <c r="C108" s="364"/>
      <c r="D108" s="149" t="s">
        <v>392</v>
      </c>
      <c r="E108" s="196"/>
      <c r="F108" s="228">
        <v>757</v>
      </c>
      <c r="G108" s="229"/>
      <c r="H108" s="229">
        <v>757</v>
      </c>
      <c r="I108" s="230"/>
      <c r="J108" s="228">
        <v>610.20000000000005</v>
      </c>
      <c r="K108" s="229"/>
      <c r="L108" s="229">
        <v>610.20000000000005</v>
      </c>
      <c r="M108" s="231"/>
      <c r="N108" s="56">
        <f t="shared" si="9"/>
        <v>80.607661822985477</v>
      </c>
      <c r="O108" s="6"/>
      <c r="P108" s="6">
        <f t="shared" si="11"/>
        <v>80.607661822985477</v>
      </c>
      <c r="Q108" s="6"/>
    </row>
    <row r="109" spans="1:17" s="1" customFormat="1">
      <c r="A109" s="364"/>
      <c r="B109" s="364"/>
      <c r="C109" s="364"/>
      <c r="D109" s="149"/>
      <c r="E109" s="196" t="s">
        <v>396</v>
      </c>
      <c r="F109" s="228">
        <v>661.1</v>
      </c>
      <c r="G109" s="229"/>
      <c r="H109" s="229">
        <v>661.1</v>
      </c>
      <c r="I109" s="230"/>
      <c r="J109" s="228">
        <v>559.1</v>
      </c>
      <c r="K109" s="229"/>
      <c r="L109" s="229">
        <v>559.1</v>
      </c>
      <c r="M109" s="231"/>
      <c r="N109" s="56">
        <f t="shared" si="9"/>
        <v>84.571169263348963</v>
      </c>
      <c r="O109" s="6"/>
      <c r="P109" s="6">
        <f t="shared" si="11"/>
        <v>84.571169263348963</v>
      </c>
      <c r="Q109" s="6"/>
    </row>
    <row r="110" spans="1:17" s="1" customFormat="1">
      <c r="A110" s="364"/>
      <c r="B110" s="364"/>
      <c r="C110" s="364"/>
      <c r="D110" s="149"/>
      <c r="E110" s="196" t="s">
        <v>397</v>
      </c>
      <c r="F110" s="228">
        <v>95.9</v>
      </c>
      <c r="G110" s="229"/>
      <c r="H110" s="229">
        <v>95.9</v>
      </c>
      <c r="I110" s="230"/>
      <c r="J110" s="228">
        <v>51.2</v>
      </c>
      <c r="K110" s="229"/>
      <c r="L110" s="229">
        <v>51.2</v>
      </c>
      <c r="M110" s="231"/>
      <c r="N110" s="56">
        <f t="shared" si="9"/>
        <v>53.388946819603753</v>
      </c>
      <c r="O110" s="6"/>
      <c r="P110" s="6">
        <f t="shared" si="11"/>
        <v>53.388946819603753</v>
      </c>
      <c r="Q110" s="6"/>
    </row>
    <row r="111" spans="1:17" s="1" customFormat="1" ht="24.75" customHeight="1">
      <c r="A111" s="364" t="s">
        <v>132</v>
      </c>
      <c r="B111" s="364" t="s">
        <v>133</v>
      </c>
      <c r="C111" s="364" t="s">
        <v>399</v>
      </c>
      <c r="D111" s="188" t="s">
        <v>15</v>
      </c>
      <c r="E111" s="196" t="s">
        <v>134</v>
      </c>
      <c r="F111" s="228">
        <v>400</v>
      </c>
      <c r="G111" s="229"/>
      <c r="H111" s="229">
        <v>200</v>
      </c>
      <c r="I111" s="230">
        <v>200</v>
      </c>
      <c r="J111" s="228">
        <v>400</v>
      </c>
      <c r="K111" s="229"/>
      <c r="L111" s="229">
        <v>200</v>
      </c>
      <c r="M111" s="231">
        <v>200</v>
      </c>
      <c r="N111" s="56">
        <f t="shared" si="9"/>
        <v>100</v>
      </c>
      <c r="O111" s="6"/>
      <c r="P111" s="6">
        <f t="shared" si="11"/>
        <v>100</v>
      </c>
      <c r="Q111" s="6">
        <f>M111/I111*100</f>
        <v>100</v>
      </c>
    </row>
    <row r="112" spans="1:17" s="1" customFormat="1" ht="79.5">
      <c r="A112" s="364"/>
      <c r="B112" s="364"/>
      <c r="C112" s="364"/>
      <c r="D112" s="149" t="s">
        <v>392</v>
      </c>
      <c r="E112" s="196"/>
      <c r="F112" s="228">
        <v>400</v>
      </c>
      <c r="G112" s="229"/>
      <c r="H112" s="229">
        <v>200</v>
      </c>
      <c r="I112" s="230">
        <v>200</v>
      </c>
      <c r="J112" s="228">
        <v>400</v>
      </c>
      <c r="K112" s="229"/>
      <c r="L112" s="229">
        <v>200</v>
      </c>
      <c r="M112" s="231">
        <v>200</v>
      </c>
      <c r="N112" s="56">
        <f t="shared" si="9"/>
        <v>100</v>
      </c>
      <c r="O112" s="6"/>
      <c r="P112" s="6">
        <f t="shared" si="11"/>
        <v>100</v>
      </c>
      <c r="Q112" s="6">
        <f>M112/I112*100</f>
        <v>100</v>
      </c>
    </row>
    <row r="113" spans="1:17" s="1" customFormat="1">
      <c r="A113" s="364"/>
      <c r="B113" s="364"/>
      <c r="C113" s="364"/>
      <c r="D113" s="149"/>
      <c r="E113" s="196" t="s">
        <v>398</v>
      </c>
      <c r="F113" s="228">
        <v>200</v>
      </c>
      <c r="G113" s="229"/>
      <c r="H113" s="229">
        <v>200</v>
      </c>
      <c r="I113" s="230">
        <v>200</v>
      </c>
      <c r="J113" s="228">
        <v>200</v>
      </c>
      <c r="K113" s="229"/>
      <c r="L113" s="229">
        <v>200</v>
      </c>
      <c r="M113" s="231">
        <v>200</v>
      </c>
      <c r="N113" s="56">
        <f t="shared" si="9"/>
        <v>100</v>
      </c>
      <c r="O113" s="6"/>
      <c r="P113" s="6">
        <f t="shared" si="11"/>
        <v>100</v>
      </c>
      <c r="Q113" s="6">
        <f>M113/I113*100</f>
        <v>100</v>
      </c>
    </row>
    <row r="114" spans="1:17" s="1" customFormat="1" ht="85.5" customHeight="1">
      <c r="A114" s="364" t="s">
        <v>136</v>
      </c>
      <c r="B114" s="364" t="s">
        <v>137</v>
      </c>
      <c r="C114" s="364" t="s">
        <v>138</v>
      </c>
      <c r="D114" s="188" t="s">
        <v>15</v>
      </c>
      <c r="E114" s="196"/>
      <c r="F114" s="228">
        <v>250</v>
      </c>
      <c r="G114" s="229"/>
      <c r="H114" s="229">
        <v>250</v>
      </c>
      <c r="I114" s="230"/>
      <c r="J114" s="228">
        <v>250</v>
      </c>
      <c r="K114" s="229"/>
      <c r="L114" s="229">
        <v>250</v>
      </c>
      <c r="M114" s="231"/>
      <c r="N114" s="56">
        <f t="shared" si="9"/>
        <v>100</v>
      </c>
      <c r="O114" s="6"/>
      <c r="P114" s="6">
        <f t="shared" si="11"/>
        <v>100</v>
      </c>
      <c r="Q114" s="6"/>
    </row>
    <row r="115" spans="1:17" s="1" customFormat="1" ht="85.5" customHeight="1">
      <c r="A115" s="364"/>
      <c r="B115" s="364"/>
      <c r="C115" s="364"/>
      <c r="D115" s="149" t="s">
        <v>392</v>
      </c>
      <c r="E115" s="196"/>
      <c r="F115" s="228">
        <v>250</v>
      </c>
      <c r="G115" s="229"/>
      <c r="H115" s="229">
        <v>250</v>
      </c>
      <c r="I115" s="230"/>
      <c r="J115" s="228">
        <v>250</v>
      </c>
      <c r="K115" s="229"/>
      <c r="L115" s="229">
        <v>250</v>
      </c>
      <c r="M115" s="231"/>
      <c r="N115" s="56">
        <f t="shared" si="9"/>
        <v>100</v>
      </c>
      <c r="O115" s="6"/>
      <c r="P115" s="6">
        <f t="shared" si="11"/>
        <v>100</v>
      </c>
      <c r="Q115" s="6"/>
    </row>
    <row r="116" spans="1:17" s="1" customFormat="1">
      <c r="A116" s="364"/>
      <c r="B116" s="364"/>
      <c r="C116" s="364"/>
      <c r="D116" s="149"/>
      <c r="E116" s="196" t="s">
        <v>400</v>
      </c>
      <c r="F116" s="228">
        <v>250</v>
      </c>
      <c r="G116" s="229"/>
      <c r="H116" s="229">
        <v>250</v>
      </c>
      <c r="I116" s="230"/>
      <c r="J116" s="228">
        <v>250</v>
      </c>
      <c r="K116" s="229"/>
      <c r="L116" s="229">
        <v>250</v>
      </c>
      <c r="M116" s="231"/>
      <c r="N116" s="56">
        <f t="shared" si="9"/>
        <v>100</v>
      </c>
      <c r="O116" s="6"/>
      <c r="P116" s="6">
        <f t="shared" si="11"/>
        <v>100</v>
      </c>
      <c r="Q116" s="6"/>
    </row>
    <row r="117" spans="1:17" s="1" customFormat="1" ht="85.5" customHeight="1">
      <c r="A117" s="364" t="s">
        <v>769</v>
      </c>
      <c r="B117" s="364" t="s">
        <v>139</v>
      </c>
      <c r="C117" s="364"/>
      <c r="D117" s="188" t="s">
        <v>15</v>
      </c>
      <c r="E117" s="196"/>
      <c r="F117" s="228">
        <v>270</v>
      </c>
      <c r="G117" s="229"/>
      <c r="H117" s="229">
        <v>270</v>
      </c>
      <c r="I117" s="230"/>
      <c r="J117" s="228">
        <v>270</v>
      </c>
      <c r="K117" s="229"/>
      <c r="L117" s="229">
        <v>270</v>
      </c>
      <c r="M117" s="231"/>
      <c r="N117" s="56">
        <f t="shared" si="9"/>
        <v>100</v>
      </c>
      <c r="O117" s="6"/>
      <c r="P117" s="6">
        <f t="shared" si="11"/>
        <v>100</v>
      </c>
      <c r="Q117" s="6"/>
    </row>
    <row r="118" spans="1:17" s="1" customFormat="1" ht="85.5" customHeight="1">
      <c r="A118" s="364"/>
      <c r="B118" s="364"/>
      <c r="C118" s="364"/>
      <c r="D118" s="149" t="s">
        <v>392</v>
      </c>
      <c r="E118" s="196"/>
      <c r="F118" s="228">
        <v>270</v>
      </c>
      <c r="G118" s="229"/>
      <c r="H118" s="229">
        <v>270</v>
      </c>
      <c r="I118" s="230"/>
      <c r="J118" s="228">
        <v>270</v>
      </c>
      <c r="K118" s="229"/>
      <c r="L118" s="229">
        <v>270</v>
      </c>
      <c r="M118" s="231"/>
      <c r="N118" s="56">
        <f t="shared" si="9"/>
        <v>100</v>
      </c>
      <c r="O118" s="6"/>
      <c r="P118" s="6">
        <f t="shared" si="11"/>
        <v>100</v>
      </c>
      <c r="Q118" s="6"/>
    </row>
    <row r="119" spans="1:17" s="1" customFormat="1">
      <c r="A119" s="364"/>
      <c r="B119" s="364"/>
      <c r="C119" s="364"/>
      <c r="D119" s="149"/>
      <c r="E119" s="49" t="s">
        <v>942</v>
      </c>
      <c r="F119" s="228">
        <v>270</v>
      </c>
      <c r="G119" s="229"/>
      <c r="H119" s="229">
        <v>270</v>
      </c>
      <c r="I119" s="230"/>
      <c r="J119" s="228">
        <v>270</v>
      </c>
      <c r="K119" s="229"/>
      <c r="L119" s="229">
        <v>270</v>
      </c>
      <c r="M119" s="231"/>
      <c r="N119" s="56">
        <f t="shared" si="9"/>
        <v>100</v>
      </c>
      <c r="O119" s="6"/>
      <c r="P119" s="6">
        <f t="shared" si="11"/>
        <v>100</v>
      </c>
      <c r="Q119" s="6"/>
    </row>
    <row r="120" spans="1:17" s="1" customFormat="1" ht="32.25" customHeight="1">
      <c r="A120" s="370" t="s">
        <v>19</v>
      </c>
      <c r="B120" s="323" t="s">
        <v>140</v>
      </c>
      <c r="C120" s="323" t="s">
        <v>141</v>
      </c>
      <c r="D120" s="188" t="s">
        <v>15</v>
      </c>
      <c r="E120" s="196"/>
      <c r="F120" s="228">
        <v>695687.9</v>
      </c>
      <c r="G120" s="229">
        <v>32510.1</v>
      </c>
      <c r="H120" s="229">
        <v>515827.3</v>
      </c>
      <c r="I120" s="230">
        <v>147350.5</v>
      </c>
      <c r="J120" s="228">
        <v>678994.7</v>
      </c>
      <c r="K120" s="229">
        <v>29774.1</v>
      </c>
      <c r="L120" s="229">
        <v>515089.56</v>
      </c>
      <c r="M120" s="231">
        <v>134131</v>
      </c>
      <c r="N120" s="56">
        <f t="shared" si="9"/>
        <v>97.600475730568249</v>
      </c>
      <c r="O120" s="6">
        <f>K120/G120*100</f>
        <v>91.584153847573518</v>
      </c>
      <c r="P120" s="6">
        <f t="shared" si="11"/>
        <v>99.856979264183963</v>
      </c>
      <c r="Q120" s="6">
        <f t="shared" si="11"/>
        <v>91.028534005653185</v>
      </c>
    </row>
    <row r="121" spans="1:17" s="1" customFormat="1" ht="79.5">
      <c r="A121" s="371"/>
      <c r="B121" s="324"/>
      <c r="C121" s="324"/>
      <c r="D121" s="149" t="s">
        <v>392</v>
      </c>
      <c r="E121" s="196"/>
      <c r="F121" s="228">
        <v>695687.9</v>
      </c>
      <c r="G121" s="229">
        <v>32510.1</v>
      </c>
      <c r="H121" s="229">
        <v>515827.3</v>
      </c>
      <c r="I121" s="230">
        <v>147350.5</v>
      </c>
      <c r="J121" s="228">
        <v>678994.7</v>
      </c>
      <c r="K121" s="229">
        <v>29774.1</v>
      </c>
      <c r="L121" s="229">
        <v>515089.56</v>
      </c>
      <c r="M121" s="231">
        <v>134131</v>
      </c>
      <c r="N121" s="56">
        <f t="shared" si="9"/>
        <v>97.600475730568249</v>
      </c>
      <c r="O121" s="6">
        <f>K121/G121*100</f>
        <v>91.584153847573518</v>
      </c>
      <c r="P121" s="6">
        <f t="shared" si="11"/>
        <v>99.856979264183963</v>
      </c>
      <c r="Q121" s="6">
        <f t="shared" si="11"/>
        <v>91.028534005653185</v>
      </c>
    </row>
    <row r="122" spans="1:17" s="1" customFormat="1">
      <c r="A122" s="371"/>
      <c r="B122" s="324"/>
      <c r="C122" s="324"/>
      <c r="D122" s="149"/>
      <c r="E122" s="196" t="s">
        <v>401</v>
      </c>
      <c r="F122" s="228">
        <v>813.8</v>
      </c>
      <c r="G122" s="229"/>
      <c r="H122" s="229"/>
      <c r="I122" s="230">
        <v>813.8</v>
      </c>
      <c r="J122" s="228">
        <v>813.8</v>
      </c>
      <c r="K122" s="229"/>
      <c r="L122" s="229"/>
      <c r="M122" s="231">
        <v>813.8</v>
      </c>
      <c r="N122" s="56">
        <f t="shared" si="9"/>
        <v>100</v>
      </c>
      <c r="O122" s="6"/>
      <c r="P122" s="6"/>
      <c r="Q122" s="6">
        <f t="shared" ref="Q122:Q125" si="12">M122/I122*100</f>
        <v>100</v>
      </c>
    </row>
    <row r="123" spans="1:17" s="1" customFormat="1">
      <c r="A123" s="371"/>
      <c r="B123" s="324"/>
      <c r="C123" s="324"/>
      <c r="D123" s="150"/>
      <c r="E123" s="196" t="s">
        <v>402</v>
      </c>
      <c r="F123" s="228">
        <v>94825.2</v>
      </c>
      <c r="G123" s="229"/>
      <c r="H123" s="229"/>
      <c r="I123" s="230">
        <v>94825.2</v>
      </c>
      <c r="J123" s="228">
        <v>84413.7</v>
      </c>
      <c r="K123" s="229"/>
      <c r="L123" s="229"/>
      <c r="M123" s="231">
        <v>84413.7</v>
      </c>
      <c r="N123" s="56">
        <f t="shared" si="9"/>
        <v>89.020323711418484</v>
      </c>
      <c r="O123" s="6"/>
      <c r="P123" s="6"/>
      <c r="Q123" s="6">
        <f t="shared" si="12"/>
        <v>89.020323711418484</v>
      </c>
    </row>
    <row r="124" spans="1:17" s="1" customFormat="1">
      <c r="A124" s="371"/>
      <c r="B124" s="324"/>
      <c r="C124" s="324"/>
      <c r="D124" s="149"/>
      <c r="E124" s="196" t="s">
        <v>403</v>
      </c>
      <c r="F124" s="228">
        <v>35815.4</v>
      </c>
      <c r="G124" s="229"/>
      <c r="H124" s="229"/>
      <c r="I124" s="230">
        <v>35815.4</v>
      </c>
      <c r="J124" s="228">
        <v>33241</v>
      </c>
      <c r="K124" s="229"/>
      <c r="L124" s="229"/>
      <c r="M124" s="231">
        <v>33241</v>
      </c>
      <c r="N124" s="56">
        <f t="shared" si="9"/>
        <v>92.812030579024665</v>
      </c>
      <c r="O124" s="6"/>
      <c r="P124" s="6"/>
      <c r="Q124" s="6">
        <f t="shared" si="12"/>
        <v>92.812030579024665</v>
      </c>
    </row>
    <row r="125" spans="1:17" s="1" customFormat="1">
      <c r="A125" s="371"/>
      <c r="B125" s="324"/>
      <c r="C125" s="324"/>
      <c r="D125" s="149"/>
      <c r="E125" s="196" t="s">
        <v>404</v>
      </c>
      <c r="F125" s="228">
        <v>9446.4</v>
      </c>
      <c r="G125" s="229"/>
      <c r="H125" s="229"/>
      <c r="I125" s="230">
        <v>9446.4</v>
      </c>
      <c r="J125" s="228">
        <v>9376.2999999999993</v>
      </c>
      <c r="K125" s="229"/>
      <c r="L125" s="229"/>
      <c r="M125" s="231">
        <v>9376.2999999999993</v>
      </c>
      <c r="N125" s="56">
        <f t="shared" si="9"/>
        <v>99.257918360433607</v>
      </c>
      <c r="O125" s="6"/>
      <c r="P125" s="6"/>
      <c r="Q125" s="6">
        <f t="shared" si="12"/>
        <v>99.257918360433607</v>
      </c>
    </row>
    <row r="126" spans="1:17" s="1" customFormat="1">
      <c r="A126" s="371"/>
      <c r="B126" s="324"/>
      <c r="C126" s="324"/>
      <c r="D126" s="150"/>
      <c r="E126" s="196" t="s">
        <v>406</v>
      </c>
      <c r="F126" s="228">
        <v>313047</v>
      </c>
      <c r="G126" s="229"/>
      <c r="H126" s="229">
        <v>313047</v>
      </c>
      <c r="I126" s="230"/>
      <c r="J126" s="228">
        <v>313047</v>
      </c>
      <c r="K126" s="229"/>
      <c r="L126" s="229">
        <v>313047</v>
      </c>
      <c r="M126" s="231"/>
      <c r="N126" s="56">
        <f t="shared" si="9"/>
        <v>100</v>
      </c>
      <c r="O126" s="6"/>
      <c r="P126" s="6">
        <f t="shared" ref="P126:Q142" si="13">L126/H126*100</f>
        <v>100</v>
      </c>
      <c r="Q126" s="6"/>
    </row>
    <row r="127" spans="1:17" s="1" customFormat="1">
      <c r="A127" s="371"/>
      <c r="B127" s="324"/>
      <c r="C127" s="324"/>
      <c r="D127" s="149"/>
      <c r="E127" s="196" t="s">
        <v>407</v>
      </c>
      <c r="F127" s="228">
        <v>9540.6</v>
      </c>
      <c r="G127" s="229"/>
      <c r="H127" s="229">
        <v>9540.6</v>
      </c>
      <c r="I127" s="230"/>
      <c r="J127" s="228">
        <v>9540.6</v>
      </c>
      <c r="K127" s="229"/>
      <c r="L127" s="229">
        <v>9540.6</v>
      </c>
      <c r="M127" s="231"/>
      <c r="N127" s="56">
        <f t="shared" si="9"/>
        <v>100</v>
      </c>
      <c r="O127" s="6"/>
      <c r="P127" s="6">
        <f t="shared" si="13"/>
        <v>100</v>
      </c>
      <c r="Q127" s="6"/>
    </row>
    <row r="128" spans="1:17" s="1" customFormat="1">
      <c r="A128" s="371"/>
      <c r="B128" s="324"/>
      <c r="C128" s="324"/>
      <c r="D128" s="149"/>
      <c r="E128" s="196" t="s">
        <v>408</v>
      </c>
      <c r="F128" s="228">
        <v>171323.2</v>
      </c>
      <c r="G128" s="229"/>
      <c r="H128" s="229">
        <v>171323.2</v>
      </c>
      <c r="I128" s="230"/>
      <c r="J128" s="228">
        <v>171323.2</v>
      </c>
      <c r="K128" s="229"/>
      <c r="L128" s="229">
        <v>171323.2</v>
      </c>
      <c r="M128" s="231"/>
      <c r="N128" s="56">
        <f t="shared" si="9"/>
        <v>100</v>
      </c>
      <c r="O128" s="6"/>
      <c r="P128" s="6">
        <f t="shared" si="13"/>
        <v>100</v>
      </c>
      <c r="Q128" s="6"/>
    </row>
    <row r="129" spans="1:17" s="1" customFormat="1">
      <c r="A129" s="371"/>
      <c r="B129" s="324"/>
      <c r="C129" s="324"/>
      <c r="D129" s="150"/>
      <c r="E129" s="196" t="s">
        <v>409</v>
      </c>
      <c r="F129" s="228">
        <v>4202.5</v>
      </c>
      <c r="G129" s="229"/>
      <c r="H129" s="229">
        <v>2138.9</v>
      </c>
      <c r="I129" s="230">
        <v>2063.6</v>
      </c>
      <c r="J129" s="228">
        <v>4012.5</v>
      </c>
      <c r="K129" s="229"/>
      <c r="L129" s="229">
        <v>2006.3</v>
      </c>
      <c r="M129" s="231">
        <v>2006.2</v>
      </c>
      <c r="N129" s="56">
        <f t="shared" si="9"/>
        <v>95.478881618084472</v>
      </c>
      <c r="O129" s="6"/>
      <c r="P129" s="6">
        <f t="shared" si="13"/>
        <v>93.800551685445782</v>
      </c>
      <c r="Q129" s="6">
        <f t="shared" si="13"/>
        <v>97.218453188602453</v>
      </c>
    </row>
    <row r="130" spans="1:17" s="1" customFormat="1">
      <c r="A130" s="371"/>
      <c r="B130" s="324"/>
      <c r="C130" s="324"/>
      <c r="D130" s="149"/>
      <c r="E130" s="196" t="s">
        <v>410</v>
      </c>
      <c r="F130" s="228">
        <v>3227.6</v>
      </c>
      <c r="G130" s="229"/>
      <c r="H130" s="229">
        <v>1691.2</v>
      </c>
      <c r="I130" s="230">
        <v>1536.4</v>
      </c>
      <c r="J130" s="228">
        <v>2868</v>
      </c>
      <c r="K130" s="229"/>
      <c r="L130" s="229">
        <v>1434</v>
      </c>
      <c r="M130" s="231">
        <v>1434</v>
      </c>
      <c r="N130" s="56">
        <f t="shared" si="9"/>
        <v>88.858594621390509</v>
      </c>
      <c r="O130" s="6"/>
      <c r="P130" s="6">
        <f t="shared" si="13"/>
        <v>84.791863765373705</v>
      </c>
      <c r="Q130" s="6">
        <f t="shared" si="13"/>
        <v>93.335068992449877</v>
      </c>
    </row>
    <row r="131" spans="1:17" s="1" customFormat="1">
      <c r="A131" s="371"/>
      <c r="B131" s="324"/>
      <c r="C131" s="324"/>
      <c r="D131" s="149"/>
      <c r="E131" s="196" t="s">
        <v>411</v>
      </c>
      <c r="F131" s="228">
        <v>8007.2</v>
      </c>
      <c r="G131" s="229"/>
      <c r="H131" s="229">
        <v>7110.2</v>
      </c>
      <c r="I131" s="230">
        <v>897</v>
      </c>
      <c r="J131" s="228">
        <v>8007</v>
      </c>
      <c r="K131" s="229"/>
      <c r="L131" s="229">
        <v>7110.2</v>
      </c>
      <c r="M131" s="231">
        <v>896.8</v>
      </c>
      <c r="N131" s="56">
        <f t="shared" si="9"/>
        <v>99.997502247976826</v>
      </c>
      <c r="O131" s="6"/>
      <c r="P131" s="6">
        <f t="shared" si="13"/>
        <v>100</v>
      </c>
      <c r="Q131" s="6">
        <f t="shared" si="13"/>
        <v>99.977703455964317</v>
      </c>
    </row>
    <row r="132" spans="1:17" s="1" customFormat="1">
      <c r="A132" s="371"/>
      <c r="B132" s="324"/>
      <c r="C132" s="324"/>
      <c r="D132" s="150"/>
      <c r="E132" s="196" t="s">
        <v>412</v>
      </c>
      <c r="F132" s="228">
        <v>1126.0999999999999</v>
      </c>
      <c r="G132" s="229"/>
      <c r="H132" s="229">
        <v>1000</v>
      </c>
      <c r="I132" s="230">
        <v>126.1</v>
      </c>
      <c r="J132" s="228">
        <v>1126.0999999999999</v>
      </c>
      <c r="K132" s="229"/>
      <c r="L132" s="229">
        <v>1000</v>
      </c>
      <c r="M132" s="231">
        <v>126.1</v>
      </c>
      <c r="N132" s="56">
        <f t="shared" si="9"/>
        <v>100</v>
      </c>
      <c r="O132" s="6"/>
      <c r="P132" s="6">
        <f t="shared" si="13"/>
        <v>100</v>
      </c>
      <c r="Q132" s="6">
        <f t="shared" si="13"/>
        <v>100</v>
      </c>
    </row>
    <row r="133" spans="1:17" s="1" customFormat="1">
      <c r="A133" s="371"/>
      <c r="B133" s="324"/>
      <c r="C133" s="324"/>
      <c r="D133" s="149"/>
      <c r="E133" s="196" t="s">
        <v>413</v>
      </c>
      <c r="F133" s="228">
        <v>337.9</v>
      </c>
      <c r="G133" s="229"/>
      <c r="H133" s="229">
        <v>300</v>
      </c>
      <c r="I133" s="230">
        <v>37.9</v>
      </c>
      <c r="J133" s="228">
        <v>337.8</v>
      </c>
      <c r="K133" s="229"/>
      <c r="L133" s="229">
        <v>300</v>
      </c>
      <c r="M133" s="231">
        <v>37.799999999999997</v>
      </c>
      <c r="N133" s="56">
        <f t="shared" si="9"/>
        <v>99.970405445398058</v>
      </c>
      <c r="O133" s="6"/>
      <c r="P133" s="6">
        <f t="shared" si="13"/>
        <v>100</v>
      </c>
      <c r="Q133" s="6">
        <f t="shared" si="13"/>
        <v>99.736147757255935</v>
      </c>
    </row>
    <row r="134" spans="1:17" s="1" customFormat="1">
      <c r="A134" s="371"/>
      <c r="B134" s="324"/>
      <c r="C134" s="324"/>
      <c r="D134" s="150"/>
      <c r="E134" s="196" t="s">
        <v>414</v>
      </c>
      <c r="F134" s="228">
        <v>3500</v>
      </c>
      <c r="G134" s="229"/>
      <c r="H134" s="229">
        <v>1750</v>
      </c>
      <c r="I134" s="230">
        <v>1750</v>
      </c>
      <c r="J134" s="228">
        <v>3500</v>
      </c>
      <c r="K134" s="229"/>
      <c r="L134" s="229">
        <v>1750</v>
      </c>
      <c r="M134" s="231">
        <v>1750</v>
      </c>
      <c r="N134" s="56">
        <f t="shared" si="9"/>
        <v>100</v>
      </c>
      <c r="O134" s="6"/>
      <c r="P134" s="6">
        <f t="shared" si="13"/>
        <v>100</v>
      </c>
      <c r="Q134" s="6">
        <f t="shared" si="13"/>
        <v>100</v>
      </c>
    </row>
    <row r="135" spans="1:17" s="1" customFormat="1">
      <c r="A135" s="371"/>
      <c r="B135" s="324"/>
      <c r="C135" s="324"/>
      <c r="D135" s="149"/>
      <c r="E135" s="196" t="s">
        <v>415</v>
      </c>
      <c r="F135" s="228">
        <v>350</v>
      </c>
      <c r="G135" s="229"/>
      <c r="H135" s="229">
        <v>350</v>
      </c>
      <c r="I135" s="230"/>
      <c r="J135" s="228">
        <v>350</v>
      </c>
      <c r="K135" s="229"/>
      <c r="L135" s="229">
        <v>350</v>
      </c>
      <c r="M135" s="231"/>
      <c r="N135" s="56">
        <f t="shared" si="9"/>
        <v>100</v>
      </c>
      <c r="O135" s="6"/>
      <c r="P135" s="6">
        <f t="shared" si="13"/>
        <v>100</v>
      </c>
      <c r="Q135" s="6"/>
    </row>
    <row r="136" spans="1:17" s="1" customFormat="1">
      <c r="A136" s="371"/>
      <c r="B136" s="324"/>
      <c r="C136" s="324"/>
      <c r="D136" s="149"/>
      <c r="E136" s="196" t="s">
        <v>416</v>
      </c>
      <c r="F136" s="228">
        <v>900</v>
      </c>
      <c r="G136" s="229"/>
      <c r="H136" s="229">
        <v>900</v>
      </c>
      <c r="I136" s="230"/>
      <c r="J136" s="228">
        <v>900</v>
      </c>
      <c r="K136" s="229"/>
      <c r="L136" s="229">
        <v>900</v>
      </c>
      <c r="M136" s="231"/>
      <c r="N136" s="56">
        <f t="shared" si="9"/>
        <v>100</v>
      </c>
      <c r="O136" s="6"/>
      <c r="P136" s="6">
        <f t="shared" si="13"/>
        <v>100</v>
      </c>
      <c r="Q136" s="6"/>
    </row>
    <row r="137" spans="1:17" s="1" customFormat="1">
      <c r="A137" s="371"/>
      <c r="B137" s="324"/>
      <c r="C137" s="324"/>
      <c r="D137" s="149"/>
      <c r="E137" s="49" t="s">
        <v>934</v>
      </c>
      <c r="F137" s="228">
        <v>1000</v>
      </c>
      <c r="G137" s="229"/>
      <c r="H137" s="229">
        <v>1000</v>
      </c>
      <c r="I137" s="230"/>
      <c r="J137" s="228">
        <v>1000</v>
      </c>
      <c r="K137" s="229"/>
      <c r="L137" s="229">
        <v>1000</v>
      </c>
      <c r="M137" s="231"/>
      <c r="N137" s="56">
        <f t="shared" si="9"/>
        <v>100</v>
      </c>
      <c r="O137" s="6"/>
      <c r="P137" s="6">
        <f t="shared" si="13"/>
        <v>100</v>
      </c>
      <c r="Q137" s="6"/>
    </row>
    <row r="138" spans="1:17" s="1" customFormat="1">
      <c r="A138" s="371"/>
      <c r="B138" s="324"/>
      <c r="C138" s="324"/>
      <c r="D138" s="150"/>
      <c r="E138" s="196" t="s">
        <v>418</v>
      </c>
      <c r="F138" s="228">
        <v>2178.6</v>
      </c>
      <c r="G138" s="229">
        <v>2129.6</v>
      </c>
      <c r="H138" s="229">
        <v>43.5</v>
      </c>
      <c r="I138" s="230">
        <v>5.5</v>
      </c>
      <c r="J138" s="228">
        <v>2178.6</v>
      </c>
      <c r="K138" s="229">
        <v>2129.6</v>
      </c>
      <c r="L138" s="229">
        <v>43.5</v>
      </c>
      <c r="M138" s="231">
        <v>5.5</v>
      </c>
      <c r="N138" s="56">
        <f t="shared" si="9"/>
        <v>100</v>
      </c>
      <c r="O138" s="6">
        <f>K138/G138*100</f>
        <v>100</v>
      </c>
      <c r="P138" s="6">
        <f t="shared" si="13"/>
        <v>100</v>
      </c>
      <c r="Q138" s="6">
        <f>M138/I138*100</f>
        <v>100</v>
      </c>
    </row>
    <row r="139" spans="1:17" s="1" customFormat="1">
      <c r="A139" s="371"/>
      <c r="B139" s="324"/>
      <c r="C139" s="324"/>
      <c r="D139" s="149"/>
      <c r="E139" s="196" t="s">
        <v>419</v>
      </c>
      <c r="F139" s="228">
        <v>2178.6</v>
      </c>
      <c r="G139" s="229">
        <v>2129.6</v>
      </c>
      <c r="H139" s="229">
        <v>43.5</v>
      </c>
      <c r="I139" s="230">
        <v>5.5</v>
      </c>
      <c r="J139" s="228">
        <v>2178.6</v>
      </c>
      <c r="K139" s="229">
        <v>2129.6</v>
      </c>
      <c r="L139" s="229">
        <v>43.5</v>
      </c>
      <c r="M139" s="231">
        <v>5.5</v>
      </c>
      <c r="N139" s="56">
        <f t="shared" si="9"/>
        <v>100</v>
      </c>
      <c r="O139" s="6">
        <f>K139/G139*100</f>
        <v>100</v>
      </c>
      <c r="P139" s="6">
        <f t="shared" si="13"/>
        <v>100</v>
      </c>
      <c r="Q139" s="6">
        <f>M139/I139*100</f>
        <v>100</v>
      </c>
    </row>
    <row r="140" spans="1:17" s="1" customFormat="1">
      <c r="A140" s="371"/>
      <c r="B140" s="324"/>
      <c r="C140" s="324"/>
      <c r="D140" s="149"/>
      <c r="E140" s="196" t="s">
        <v>421</v>
      </c>
      <c r="F140" s="228">
        <v>1119.8</v>
      </c>
      <c r="G140" s="229">
        <v>1094.7</v>
      </c>
      <c r="H140" s="229">
        <v>22.3</v>
      </c>
      <c r="I140" s="230">
        <v>2.8</v>
      </c>
      <c r="J140" s="228">
        <v>1119.8</v>
      </c>
      <c r="K140" s="229">
        <v>1094.7</v>
      </c>
      <c r="L140" s="229">
        <v>22.3</v>
      </c>
      <c r="M140" s="231">
        <v>2.8</v>
      </c>
      <c r="N140" s="56">
        <f t="shared" si="9"/>
        <v>100</v>
      </c>
      <c r="O140" s="6">
        <f>K140/G140*100</f>
        <v>100</v>
      </c>
      <c r="P140" s="6">
        <f t="shared" si="13"/>
        <v>100</v>
      </c>
      <c r="Q140" s="6">
        <f>M140/I140*100</f>
        <v>100</v>
      </c>
    </row>
    <row r="141" spans="1:17" s="1" customFormat="1">
      <c r="A141" s="371"/>
      <c r="B141" s="324"/>
      <c r="C141" s="324"/>
      <c r="D141" s="150"/>
      <c r="E141" s="196" t="s">
        <v>422</v>
      </c>
      <c r="F141" s="228">
        <v>218.8</v>
      </c>
      <c r="G141" s="229"/>
      <c r="H141" s="229">
        <v>218.8</v>
      </c>
      <c r="I141" s="230"/>
      <c r="J141" s="228">
        <v>218.7</v>
      </c>
      <c r="K141" s="229"/>
      <c r="L141" s="229">
        <v>218.7</v>
      </c>
      <c r="M141" s="231"/>
      <c r="N141" s="56">
        <f t="shared" si="9"/>
        <v>99.954296160877504</v>
      </c>
      <c r="O141" s="6"/>
      <c r="P141" s="6">
        <f t="shared" si="13"/>
        <v>99.954296160877504</v>
      </c>
      <c r="Q141" s="6"/>
    </row>
    <row r="142" spans="1:17" s="1" customFormat="1">
      <c r="A142" s="371"/>
      <c r="B142" s="324"/>
      <c r="C142" s="324"/>
      <c r="D142" s="149"/>
      <c r="E142" s="196" t="s">
        <v>423</v>
      </c>
      <c r="F142" s="228">
        <v>555</v>
      </c>
      <c r="G142" s="229"/>
      <c r="H142" s="229">
        <v>555</v>
      </c>
      <c r="I142" s="230"/>
      <c r="J142" s="228">
        <v>555</v>
      </c>
      <c r="K142" s="229"/>
      <c r="L142" s="229">
        <v>555</v>
      </c>
      <c r="M142" s="231"/>
      <c r="N142" s="56">
        <f t="shared" si="9"/>
        <v>100</v>
      </c>
      <c r="O142" s="6"/>
      <c r="P142" s="6">
        <f t="shared" si="13"/>
        <v>100</v>
      </c>
      <c r="Q142" s="6"/>
    </row>
    <row r="143" spans="1:17" s="1" customFormat="1">
      <c r="A143" s="371"/>
      <c r="B143" s="324"/>
      <c r="C143" s="324"/>
      <c r="D143" s="150"/>
      <c r="E143" s="196" t="s">
        <v>424</v>
      </c>
      <c r="F143" s="228">
        <v>8819.1</v>
      </c>
      <c r="G143" s="229">
        <v>8819.1</v>
      </c>
      <c r="H143" s="229"/>
      <c r="I143" s="230"/>
      <c r="J143" s="228">
        <v>8053.6</v>
      </c>
      <c r="K143" s="229">
        <v>8053.6</v>
      </c>
      <c r="L143" s="229"/>
      <c r="M143" s="231"/>
      <c r="N143" s="56">
        <f t="shared" si="9"/>
        <v>91.319975961265882</v>
      </c>
      <c r="O143" s="6">
        <f>K143/G143*100</f>
        <v>91.319975961265882</v>
      </c>
      <c r="P143" s="6"/>
      <c r="Q143" s="6"/>
    </row>
    <row r="144" spans="1:17" s="1" customFormat="1">
      <c r="A144" s="371"/>
      <c r="B144" s="324"/>
      <c r="C144" s="324"/>
      <c r="D144" s="149"/>
      <c r="E144" s="196" t="s">
        <v>425</v>
      </c>
      <c r="F144" s="228">
        <v>4357.1000000000004</v>
      </c>
      <c r="G144" s="229">
        <v>4357.1000000000004</v>
      </c>
      <c r="H144" s="229"/>
      <c r="I144" s="230"/>
      <c r="J144" s="228">
        <v>4357.1000000000004</v>
      </c>
      <c r="K144" s="229">
        <v>4357.1000000000004</v>
      </c>
      <c r="L144" s="229"/>
      <c r="M144" s="231"/>
      <c r="N144" s="56">
        <f t="shared" si="9"/>
        <v>100</v>
      </c>
      <c r="O144" s="6">
        <f>K144/G144*100</f>
        <v>100</v>
      </c>
      <c r="P144" s="6"/>
      <c r="Q144" s="6"/>
    </row>
    <row r="145" spans="1:17" s="1" customFormat="1">
      <c r="A145" s="371"/>
      <c r="B145" s="324"/>
      <c r="C145" s="324"/>
      <c r="D145" s="150"/>
      <c r="E145" s="196" t="s">
        <v>426</v>
      </c>
      <c r="F145" s="228">
        <v>8763</v>
      </c>
      <c r="G145" s="229">
        <v>7437.3</v>
      </c>
      <c r="H145" s="229">
        <v>1312.5</v>
      </c>
      <c r="I145" s="230">
        <v>13.2</v>
      </c>
      <c r="J145" s="228">
        <v>7435.9</v>
      </c>
      <c r="K145" s="229">
        <v>6311</v>
      </c>
      <c r="L145" s="229">
        <v>1113.7</v>
      </c>
      <c r="M145" s="231">
        <v>11.2</v>
      </c>
      <c r="N145" s="56">
        <f t="shared" si="9"/>
        <v>84.855643044619427</v>
      </c>
      <c r="O145" s="6">
        <f>K145/G145*100</f>
        <v>84.856063356325549</v>
      </c>
      <c r="P145" s="6">
        <f>L145/H145*100</f>
        <v>84.853333333333339</v>
      </c>
      <c r="Q145" s="6">
        <f>M145/I145*100</f>
        <v>84.848484848484844</v>
      </c>
    </row>
    <row r="146" spans="1:17" s="1" customFormat="1">
      <c r="A146" s="371"/>
      <c r="B146" s="324"/>
      <c r="C146" s="324"/>
      <c r="D146" s="149"/>
      <c r="E146" s="196" t="s">
        <v>427</v>
      </c>
      <c r="F146" s="228">
        <v>7709</v>
      </c>
      <c r="G146" s="229">
        <v>6542.7</v>
      </c>
      <c r="H146" s="229">
        <v>1154.5999999999999</v>
      </c>
      <c r="I146" s="230">
        <v>11.7</v>
      </c>
      <c r="J146" s="228">
        <v>6714.3</v>
      </c>
      <c r="K146" s="229">
        <v>5698.5</v>
      </c>
      <c r="L146" s="229">
        <v>1005.6</v>
      </c>
      <c r="M146" s="231">
        <v>10.199999999999999</v>
      </c>
      <c r="N146" s="56">
        <f t="shared" si="9"/>
        <v>87.096899727591122</v>
      </c>
      <c r="O146" s="6">
        <f>K146/G146*100</f>
        <v>87.097070016965475</v>
      </c>
      <c r="P146" s="6">
        <f>L146/H146*100</f>
        <v>87.095097869392006</v>
      </c>
      <c r="Q146" s="6">
        <f>M146/I146*100</f>
        <v>87.179487179487182</v>
      </c>
    </row>
    <row r="147" spans="1:17" s="1" customFormat="1">
      <c r="A147" s="371"/>
      <c r="B147" s="324"/>
      <c r="C147" s="324"/>
      <c r="D147" s="150"/>
      <c r="E147" s="49" t="s">
        <v>935</v>
      </c>
      <c r="F147" s="228">
        <v>1566.5</v>
      </c>
      <c r="G147" s="229"/>
      <c r="H147" s="229">
        <v>1566.5</v>
      </c>
      <c r="I147" s="230"/>
      <c r="J147" s="228">
        <v>1566.5</v>
      </c>
      <c r="K147" s="229"/>
      <c r="L147" s="229">
        <v>1566.5</v>
      </c>
      <c r="M147" s="231"/>
      <c r="N147" s="56">
        <f t="shared" si="9"/>
        <v>100</v>
      </c>
      <c r="O147" s="6"/>
      <c r="P147" s="6">
        <f>L147/H147*100</f>
        <v>100</v>
      </c>
      <c r="Q147" s="6"/>
    </row>
    <row r="148" spans="1:17" s="1" customFormat="1">
      <c r="A148" s="371"/>
      <c r="B148" s="324"/>
      <c r="C148" s="324"/>
      <c r="D148" s="149"/>
      <c r="E148" s="49" t="s">
        <v>936</v>
      </c>
      <c r="F148" s="228">
        <v>759.5</v>
      </c>
      <c r="G148" s="229"/>
      <c r="H148" s="229">
        <v>759.5</v>
      </c>
      <c r="I148" s="230"/>
      <c r="J148" s="228">
        <v>759.5</v>
      </c>
      <c r="K148" s="229"/>
      <c r="L148" s="229">
        <v>759.5</v>
      </c>
      <c r="M148" s="231"/>
      <c r="N148" s="56">
        <f t="shared" si="9"/>
        <v>100</v>
      </c>
      <c r="O148" s="6"/>
      <c r="P148" s="6">
        <f>L148/H148*100</f>
        <v>100</v>
      </c>
      <c r="Q148" s="6"/>
    </row>
    <row r="149" spans="1:17" s="1" customFormat="1" ht="25.5" customHeight="1">
      <c r="A149" s="364" t="s">
        <v>20</v>
      </c>
      <c r="B149" s="364" t="s">
        <v>142</v>
      </c>
      <c r="C149" s="364" t="s">
        <v>143</v>
      </c>
      <c r="D149" s="188" t="s">
        <v>15</v>
      </c>
      <c r="E149" s="196"/>
      <c r="F149" s="228">
        <v>813.8</v>
      </c>
      <c r="G149" s="229"/>
      <c r="H149" s="229"/>
      <c r="I149" s="230">
        <v>813.8</v>
      </c>
      <c r="J149" s="228">
        <v>813.8</v>
      </c>
      <c r="K149" s="229"/>
      <c r="L149" s="229"/>
      <c r="M149" s="231">
        <v>813.8</v>
      </c>
      <c r="N149" s="56">
        <f t="shared" si="9"/>
        <v>100</v>
      </c>
      <c r="O149" s="6"/>
      <c r="P149" s="6"/>
      <c r="Q149" s="6">
        <f t="shared" ref="Q149:Q158" si="14">M149/I149*100</f>
        <v>100</v>
      </c>
    </row>
    <row r="150" spans="1:17" s="1" customFormat="1" ht="79.5">
      <c r="A150" s="364"/>
      <c r="B150" s="364"/>
      <c r="C150" s="364"/>
      <c r="D150" s="149" t="s">
        <v>392</v>
      </c>
      <c r="E150" s="196"/>
      <c r="F150" s="228">
        <v>813.8</v>
      </c>
      <c r="G150" s="229"/>
      <c r="H150" s="229"/>
      <c r="I150" s="230">
        <v>813.8</v>
      </c>
      <c r="J150" s="228">
        <v>813.8</v>
      </c>
      <c r="K150" s="229"/>
      <c r="L150" s="229"/>
      <c r="M150" s="231">
        <v>813.8</v>
      </c>
      <c r="N150" s="56">
        <f t="shared" si="9"/>
        <v>100</v>
      </c>
      <c r="O150" s="6"/>
      <c r="P150" s="6"/>
      <c r="Q150" s="6">
        <f t="shared" si="14"/>
        <v>100</v>
      </c>
    </row>
    <row r="151" spans="1:17" s="1" customFormat="1">
      <c r="A151" s="364"/>
      <c r="B151" s="364"/>
      <c r="C151" s="364"/>
      <c r="D151" s="149"/>
      <c r="E151" s="196" t="s">
        <v>401</v>
      </c>
      <c r="F151" s="228">
        <v>813.8</v>
      </c>
      <c r="G151" s="229"/>
      <c r="H151" s="229"/>
      <c r="I151" s="230">
        <v>813.8</v>
      </c>
      <c r="J151" s="228">
        <v>813.8</v>
      </c>
      <c r="K151" s="229"/>
      <c r="L151" s="229"/>
      <c r="M151" s="231">
        <v>813.8</v>
      </c>
      <c r="N151" s="56">
        <f t="shared" si="9"/>
        <v>100</v>
      </c>
      <c r="O151" s="6"/>
      <c r="P151" s="6"/>
      <c r="Q151" s="6">
        <f t="shared" si="14"/>
        <v>100</v>
      </c>
    </row>
    <row r="152" spans="1:17" s="1" customFormat="1" ht="32.25" customHeight="1">
      <c r="A152" s="364" t="s">
        <v>21</v>
      </c>
      <c r="B152" s="364" t="s">
        <v>144</v>
      </c>
      <c r="C152" s="364" t="s">
        <v>144</v>
      </c>
      <c r="D152" s="188" t="s">
        <v>15</v>
      </c>
      <c r="E152" s="196"/>
      <c r="F152" s="228">
        <v>813.8</v>
      </c>
      <c r="G152" s="229"/>
      <c r="H152" s="229"/>
      <c r="I152" s="230">
        <v>813.8</v>
      </c>
      <c r="J152" s="228">
        <v>813.8</v>
      </c>
      <c r="K152" s="229"/>
      <c r="L152" s="229"/>
      <c r="M152" s="231">
        <v>813.8</v>
      </c>
      <c r="N152" s="56">
        <f t="shared" si="9"/>
        <v>100</v>
      </c>
      <c r="O152" s="6"/>
      <c r="P152" s="6"/>
      <c r="Q152" s="6">
        <f t="shared" si="14"/>
        <v>100</v>
      </c>
    </row>
    <row r="153" spans="1:17" s="1" customFormat="1" ht="79.5">
      <c r="A153" s="364"/>
      <c r="B153" s="364"/>
      <c r="C153" s="364"/>
      <c r="D153" s="149" t="s">
        <v>392</v>
      </c>
      <c r="E153" s="196" t="s">
        <v>401</v>
      </c>
      <c r="F153" s="228">
        <v>813.8</v>
      </c>
      <c r="G153" s="229"/>
      <c r="H153" s="229"/>
      <c r="I153" s="230">
        <v>813.8</v>
      </c>
      <c r="J153" s="228">
        <v>813.8</v>
      </c>
      <c r="K153" s="229"/>
      <c r="L153" s="229"/>
      <c r="M153" s="231">
        <v>813.8</v>
      </c>
      <c r="N153" s="56">
        <f t="shared" si="9"/>
        <v>100</v>
      </c>
      <c r="O153" s="6"/>
      <c r="P153" s="6"/>
      <c r="Q153" s="6">
        <f t="shared" si="14"/>
        <v>100</v>
      </c>
    </row>
    <row r="154" spans="1:17" s="1" customFormat="1" ht="35.25" customHeight="1">
      <c r="A154" s="364" t="s">
        <v>145</v>
      </c>
      <c r="B154" s="364" t="s">
        <v>146</v>
      </c>
      <c r="C154" s="364" t="s">
        <v>405</v>
      </c>
      <c r="D154" s="188" t="s">
        <v>15</v>
      </c>
      <c r="E154" s="196"/>
      <c r="F154" s="228">
        <v>140087</v>
      </c>
      <c r="G154" s="229"/>
      <c r="H154" s="229"/>
      <c r="I154" s="230">
        <v>140087</v>
      </c>
      <c r="J154" s="228">
        <v>127031</v>
      </c>
      <c r="K154" s="229"/>
      <c r="L154" s="229"/>
      <c r="M154" s="231">
        <v>127031</v>
      </c>
      <c r="N154" s="56">
        <f t="shared" si="9"/>
        <v>90.680077380484974</v>
      </c>
      <c r="O154" s="6"/>
      <c r="P154" s="6"/>
      <c r="Q154" s="6">
        <f t="shared" si="14"/>
        <v>90.680077380484974</v>
      </c>
    </row>
    <row r="155" spans="1:17" s="1" customFormat="1" ht="79.5">
      <c r="A155" s="364"/>
      <c r="B155" s="364"/>
      <c r="C155" s="364"/>
      <c r="D155" s="149" t="s">
        <v>392</v>
      </c>
      <c r="E155" s="196"/>
      <c r="F155" s="228">
        <v>140087</v>
      </c>
      <c r="G155" s="229"/>
      <c r="H155" s="229"/>
      <c r="I155" s="230">
        <v>140087</v>
      </c>
      <c r="J155" s="228">
        <v>127031</v>
      </c>
      <c r="K155" s="229"/>
      <c r="L155" s="229"/>
      <c r="M155" s="231">
        <v>127031</v>
      </c>
      <c r="N155" s="56">
        <f t="shared" si="9"/>
        <v>90.680077380484974</v>
      </c>
      <c r="O155" s="6"/>
      <c r="P155" s="6"/>
      <c r="Q155" s="6">
        <f t="shared" si="14"/>
        <v>90.680077380484974</v>
      </c>
    </row>
    <row r="156" spans="1:17" s="1" customFormat="1">
      <c r="A156" s="364"/>
      <c r="B156" s="364"/>
      <c r="C156" s="364"/>
      <c r="D156" s="149"/>
      <c r="E156" s="196" t="s">
        <v>402</v>
      </c>
      <c r="F156" s="228">
        <v>94825.2</v>
      </c>
      <c r="G156" s="229"/>
      <c r="H156" s="229"/>
      <c r="I156" s="230">
        <v>94825.2</v>
      </c>
      <c r="J156" s="228">
        <v>84413.7</v>
      </c>
      <c r="K156" s="229"/>
      <c r="L156" s="229"/>
      <c r="M156" s="231">
        <v>84413.7</v>
      </c>
      <c r="N156" s="56">
        <f t="shared" si="9"/>
        <v>89.020323711418484</v>
      </c>
      <c r="O156" s="6"/>
      <c r="P156" s="6"/>
      <c r="Q156" s="6">
        <f t="shared" si="14"/>
        <v>89.020323711418484</v>
      </c>
    </row>
    <row r="157" spans="1:17" s="1" customFormat="1">
      <c r="A157" s="364"/>
      <c r="B157" s="364"/>
      <c r="C157" s="364"/>
      <c r="D157" s="149"/>
      <c r="E157" s="196" t="s">
        <v>403</v>
      </c>
      <c r="F157" s="228">
        <v>35815.4</v>
      </c>
      <c r="G157" s="229"/>
      <c r="H157" s="229"/>
      <c r="I157" s="230">
        <v>35815.4</v>
      </c>
      <c r="J157" s="228">
        <v>33241</v>
      </c>
      <c r="K157" s="229"/>
      <c r="L157" s="229"/>
      <c r="M157" s="231">
        <v>33241</v>
      </c>
      <c r="N157" s="56">
        <f t="shared" ref="N157:Q220" si="15">J157/F157*100</f>
        <v>92.812030579024665</v>
      </c>
      <c r="O157" s="6"/>
      <c r="P157" s="6"/>
      <c r="Q157" s="6">
        <f t="shared" si="14"/>
        <v>92.812030579024665</v>
      </c>
    </row>
    <row r="158" spans="1:17" s="1" customFormat="1">
      <c r="A158" s="364"/>
      <c r="B158" s="364"/>
      <c r="C158" s="364"/>
      <c r="D158" s="149"/>
      <c r="E158" s="196" t="s">
        <v>404</v>
      </c>
      <c r="F158" s="228">
        <v>9446.4</v>
      </c>
      <c r="G158" s="229"/>
      <c r="H158" s="229"/>
      <c r="I158" s="230">
        <v>9446.4</v>
      </c>
      <c r="J158" s="228">
        <v>9376.2999999999993</v>
      </c>
      <c r="K158" s="229"/>
      <c r="L158" s="229"/>
      <c r="M158" s="231">
        <v>9376.2999999999993</v>
      </c>
      <c r="N158" s="56">
        <f t="shared" si="15"/>
        <v>99.257918360433607</v>
      </c>
      <c r="O158" s="6"/>
      <c r="P158" s="6"/>
      <c r="Q158" s="6">
        <f t="shared" si="14"/>
        <v>99.257918360433607</v>
      </c>
    </row>
    <row r="159" spans="1:17" s="1" customFormat="1" ht="30" customHeight="1">
      <c r="A159" s="364" t="s">
        <v>147</v>
      </c>
      <c r="B159" s="364" t="s">
        <v>148</v>
      </c>
      <c r="C159" s="364" t="s">
        <v>149</v>
      </c>
      <c r="D159" s="188" t="s">
        <v>15</v>
      </c>
      <c r="E159" s="196"/>
      <c r="F159" s="228">
        <v>493910.8</v>
      </c>
      <c r="G159" s="229"/>
      <c r="H159" s="229">
        <v>493910.8</v>
      </c>
      <c r="I159" s="230"/>
      <c r="J159" s="228">
        <v>493910.8</v>
      </c>
      <c r="K159" s="229"/>
      <c r="L159" s="229">
        <v>493910.8</v>
      </c>
      <c r="M159" s="231"/>
      <c r="N159" s="56">
        <f t="shared" si="15"/>
        <v>100</v>
      </c>
      <c r="O159" s="6"/>
      <c r="P159" s="6">
        <f t="shared" ref="P159:Q200" si="16">L159/H159*100</f>
        <v>100</v>
      </c>
      <c r="Q159" s="6"/>
    </row>
    <row r="160" spans="1:17" s="1" customFormat="1" ht="79.5">
      <c r="A160" s="364"/>
      <c r="B160" s="364"/>
      <c r="C160" s="364"/>
      <c r="D160" s="149" t="s">
        <v>392</v>
      </c>
      <c r="E160" s="196"/>
      <c r="F160" s="228">
        <v>493910.8</v>
      </c>
      <c r="G160" s="229"/>
      <c r="H160" s="229">
        <v>493910.8</v>
      </c>
      <c r="I160" s="230"/>
      <c r="J160" s="228">
        <v>493910.8</v>
      </c>
      <c r="K160" s="229"/>
      <c r="L160" s="229">
        <v>493910.8</v>
      </c>
      <c r="M160" s="231"/>
      <c r="N160" s="56">
        <f t="shared" si="15"/>
        <v>100</v>
      </c>
      <c r="O160" s="6"/>
      <c r="P160" s="6">
        <f t="shared" si="16"/>
        <v>100</v>
      </c>
      <c r="Q160" s="6"/>
    </row>
    <row r="161" spans="1:17" s="1" customFormat="1">
      <c r="A161" s="364"/>
      <c r="B161" s="364"/>
      <c r="C161" s="364"/>
      <c r="D161" s="149"/>
      <c r="E161" s="196" t="s">
        <v>406</v>
      </c>
      <c r="F161" s="228">
        <v>313047</v>
      </c>
      <c r="G161" s="229"/>
      <c r="H161" s="229">
        <v>313047</v>
      </c>
      <c r="I161" s="230"/>
      <c r="J161" s="228">
        <v>313047</v>
      </c>
      <c r="K161" s="229"/>
      <c r="L161" s="229">
        <v>313047</v>
      </c>
      <c r="M161" s="231"/>
      <c r="N161" s="56">
        <f t="shared" si="15"/>
        <v>100</v>
      </c>
      <c r="O161" s="6"/>
      <c r="P161" s="6">
        <f t="shared" si="16"/>
        <v>100</v>
      </c>
      <c r="Q161" s="6"/>
    </row>
    <row r="162" spans="1:17" s="1" customFormat="1">
      <c r="A162" s="364"/>
      <c r="B162" s="364"/>
      <c r="C162" s="364"/>
      <c r="D162" s="149"/>
      <c r="E162" s="196" t="s">
        <v>407</v>
      </c>
      <c r="F162" s="228">
        <v>9540.6</v>
      </c>
      <c r="G162" s="229"/>
      <c r="H162" s="229">
        <v>9540.6</v>
      </c>
      <c r="I162" s="230"/>
      <c r="J162" s="228">
        <v>9540.6</v>
      </c>
      <c r="K162" s="229"/>
      <c r="L162" s="229">
        <v>9540.6</v>
      </c>
      <c r="M162" s="231"/>
      <c r="N162" s="56">
        <f t="shared" si="15"/>
        <v>100</v>
      </c>
      <c r="O162" s="6"/>
      <c r="P162" s="6">
        <f t="shared" si="16"/>
        <v>100</v>
      </c>
      <c r="Q162" s="6"/>
    </row>
    <row r="163" spans="1:17" s="1" customFormat="1">
      <c r="A163" s="364"/>
      <c r="B163" s="364"/>
      <c r="C163" s="364"/>
      <c r="D163" s="149"/>
      <c r="E163" s="196" t="s">
        <v>408</v>
      </c>
      <c r="F163" s="228">
        <v>171323.2</v>
      </c>
      <c r="G163" s="229"/>
      <c r="H163" s="229">
        <v>171323.2</v>
      </c>
      <c r="I163" s="230"/>
      <c r="J163" s="228">
        <v>171323.2</v>
      </c>
      <c r="K163" s="229"/>
      <c r="L163" s="229">
        <v>171323.2</v>
      </c>
      <c r="M163" s="231"/>
      <c r="N163" s="56">
        <f t="shared" si="15"/>
        <v>100</v>
      </c>
      <c r="O163" s="6"/>
      <c r="P163" s="6">
        <f t="shared" si="16"/>
        <v>100</v>
      </c>
      <c r="Q163" s="6"/>
    </row>
    <row r="164" spans="1:17" s="1" customFormat="1" ht="30" customHeight="1">
      <c r="A164" s="364" t="s">
        <v>150</v>
      </c>
      <c r="B164" s="364" t="s">
        <v>151</v>
      </c>
      <c r="C164" s="364" t="s">
        <v>152</v>
      </c>
      <c r="D164" s="188" t="s">
        <v>15</v>
      </c>
      <c r="E164" s="196"/>
      <c r="F164" s="228">
        <v>7430.1</v>
      </c>
      <c r="G164" s="229"/>
      <c r="H164" s="229">
        <v>3830.1</v>
      </c>
      <c r="I164" s="230">
        <v>3600</v>
      </c>
      <c r="J164" s="228">
        <v>6880.5</v>
      </c>
      <c r="K164" s="229"/>
      <c r="L164" s="229">
        <v>3440.3</v>
      </c>
      <c r="M164" s="231">
        <v>3440.2</v>
      </c>
      <c r="N164" s="56">
        <f t="shared" si="15"/>
        <v>92.603060524084455</v>
      </c>
      <c r="O164" s="6"/>
      <c r="P164" s="6">
        <f t="shared" si="16"/>
        <v>89.8227200334195</v>
      </c>
      <c r="Q164" s="6">
        <f t="shared" si="16"/>
        <v>95.561111111111103</v>
      </c>
    </row>
    <row r="165" spans="1:17" s="1" customFormat="1" ht="79.5">
      <c r="A165" s="364"/>
      <c r="B165" s="364"/>
      <c r="C165" s="364"/>
      <c r="D165" s="149" t="s">
        <v>392</v>
      </c>
      <c r="E165" s="196"/>
      <c r="F165" s="228">
        <v>7430.1</v>
      </c>
      <c r="G165" s="229"/>
      <c r="H165" s="229">
        <v>3830.1</v>
      </c>
      <c r="I165" s="230">
        <v>3600</v>
      </c>
      <c r="J165" s="228">
        <v>6880.5</v>
      </c>
      <c r="K165" s="229"/>
      <c r="L165" s="229">
        <v>3440.3</v>
      </c>
      <c r="M165" s="231">
        <v>3440.2</v>
      </c>
      <c r="N165" s="56">
        <f t="shared" si="15"/>
        <v>92.603060524084455</v>
      </c>
      <c r="O165" s="6"/>
      <c r="P165" s="6">
        <f t="shared" si="16"/>
        <v>89.8227200334195</v>
      </c>
      <c r="Q165" s="6">
        <f t="shared" si="16"/>
        <v>95.561111111111103</v>
      </c>
    </row>
    <row r="166" spans="1:17" s="1" customFormat="1">
      <c r="A166" s="364"/>
      <c r="B166" s="364"/>
      <c r="C166" s="364"/>
      <c r="D166" s="149"/>
      <c r="E166" s="196" t="s">
        <v>409</v>
      </c>
      <c r="F166" s="228">
        <v>4202.5</v>
      </c>
      <c r="G166" s="229"/>
      <c r="H166" s="229">
        <v>2138.9</v>
      </c>
      <c r="I166" s="230">
        <v>2063.6</v>
      </c>
      <c r="J166" s="228">
        <v>4012.5</v>
      </c>
      <c r="K166" s="229"/>
      <c r="L166" s="229">
        <v>2006.3</v>
      </c>
      <c r="M166" s="231">
        <v>2006.2</v>
      </c>
      <c r="N166" s="56">
        <f t="shared" si="15"/>
        <v>95.478881618084472</v>
      </c>
      <c r="O166" s="6"/>
      <c r="P166" s="6">
        <f t="shared" si="16"/>
        <v>93.800551685445782</v>
      </c>
      <c r="Q166" s="6">
        <f t="shared" si="16"/>
        <v>97.218453188602453</v>
      </c>
    </row>
    <row r="167" spans="1:17" s="1" customFormat="1">
      <c r="A167" s="364"/>
      <c r="B167" s="364"/>
      <c r="C167" s="364"/>
      <c r="D167" s="149"/>
      <c r="E167" s="196" t="s">
        <v>410</v>
      </c>
      <c r="F167" s="228">
        <v>3227.6</v>
      </c>
      <c r="G167" s="229"/>
      <c r="H167" s="229">
        <v>1691.2</v>
      </c>
      <c r="I167" s="230">
        <v>1536.4</v>
      </c>
      <c r="J167" s="228">
        <v>2868</v>
      </c>
      <c r="K167" s="229"/>
      <c r="L167" s="229">
        <v>1434</v>
      </c>
      <c r="M167" s="231">
        <v>1434</v>
      </c>
      <c r="N167" s="56">
        <f t="shared" si="15"/>
        <v>88.858594621390509</v>
      </c>
      <c r="O167" s="6"/>
      <c r="P167" s="6">
        <f t="shared" si="16"/>
        <v>84.791863765373705</v>
      </c>
      <c r="Q167" s="6">
        <f t="shared" si="16"/>
        <v>93.335068992449877</v>
      </c>
    </row>
    <row r="168" spans="1:17" s="1" customFormat="1" ht="29.25" customHeight="1">
      <c r="A168" s="364" t="s">
        <v>154</v>
      </c>
      <c r="B168" s="364" t="s">
        <v>155</v>
      </c>
      <c r="C168" s="364" t="s">
        <v>156</v>
      </c>
      <c r="D168" s="188" t="s">
        <v>15</v>
      </c>
      <c r="E168" s="196"/>
      <c r="F168" s="228">
        <v>1464</v>
      </c>
      <c r="G168" s="229"/>
      <c r="H168" s="229">
        <v>1300</v>
      </c>
      <c r="I168" s="230">
        <v>164</v>
      </c>
      <c r="J168" s="228">
        <v>1464</v>
      </c>
      <c r="K168" s="229"/>
      <c r="L168" s="229">
        <v>1300</v>
      </c>
      <c r="M168" s="231">
        <v>164</v>
      </c>
      <c r="N168" s="56">
        <f t="shared" si="15"/>
        <v>100</v>
      </c>
      <c r="O168" s="6"/>
      <c r="P168" s="6">
        <f t="shared" si="16"/>
        <v>100</v>
      </c>
      <c r="Q168" s="6">
        <f t="shared" si="16"/>
        <v>100</v>
      </c>
    </row>
    <row r="169" spans="1:17" s="1" customFormat="1" ht="79.5">
      <c r="A169" s="364"/>
      <c r="B169" s="364"/>
      <c r="C169" s="364"/>
      <c r="D169" s="149" t="s">
        <v>392</v>
      </c>
      <c r="E169" s="196"/>
      <c r="F169" s="228">
        <v>1464</v>
      </c>
      <c r="G169" s="229"/>
      <c r="H169" s="229">
        <v>1300</v>
      </c>
      <c r="I169" s="230">
        <v>164</v>
      </c>
      <c r="J169" s="228">
        <v>1464</v>
      </c>
      <c r="K169" s="229"/>
      <c r="L169" s="229">
        <v>1300</v>
      </c>
      <c r="M169" s="231">
        <v>164</v>
      </c>
      <c r="N169" s="56">
        <f t="shared" si="15"/>
        <v>100</v>
      </c>
      <c r="O169" s="6"/>
      <c r="P169" s="6">
        <f t="shared" si="16"/>
        <v>100</v>
      </c>
      <c r="Q169" s="6">
        <f t="shared" si="16"/>
        <v>100</v>
      </c>
    </row>
    <row r="170" spans="1:17" s="1" customFormat="1">
      <c r="A170" s="364"/>
      <c r="B170" s="364"/>
      <c r="C170" s="364"/>
      <c r="D170" s="149"/>
      <c r="E170" s="196" t="s">
        <v>412</v>
      </c>
      <c r="F170" s="228">
        <v>1126.0999999999999</v>
      </c>
      <c r="G170" s="229"/>
      <c r="H170" s="229">
        <v>1000</v>
      </c>
      <c r="I170" s="230">
        <v>126.1</v>
      </c>
      <c r="J170" s="228">
        <v>1126.0999999999999</v>
      </c>
      <c r="K170" s="229"/>
      <c r="L170" s="229">
        <v>1000</v>
      </c>
      <c r="M170" s="231">
        <v>126.1</v>
      </c>
      <c r="N170" s="56">
        <f t="shared" si="15"/>
        <v>100</v>
      </c>
      <c r="O170" s="6"/>
      <c r="P170" s="6">
        <f t="shared" si="16"/>
        <v>100</v>
      </c>
      <c r="Q170" s="6">
        <f t="shared" si="16"/>
        <v>100</v>
      </c>
    </row>
    <row r="171" spans="1:17" s="1" customFormat="1">
      <c r="A171" s="364"/>
      <c r="B171" s="364"/>
      <c r="C171" s="364"/>
      <c r="D171" s="149"/>
      <c r="E171" s="196" t="s">
        <v>413</v>
      </c>
      <c r="F171" s="228">
        <v>337.9</v>
      </c>
      <c r="G171" s="229"/>
      <c r="H171" s="229">
        <v>300</v>
      </c>
      <c r="I171" s="230">
        <v>37.9</v>
      </c>
      <c r="J171" s="228">
        <v>337.9</v>
      </c>
      <c r="K171" s="229"/>
      <c r="L171" s="229">
        <v>300</v>
      </c>
      <c r="M171" s="231">
        <v>37.9</v>
      </c>
      <c r="N171" s="56">
        <f t="shared" si="15"/>
        <v>100</v>
      </c>
      <c r="O171" s="6"/>
      <c r="P171" s="6">
        <f t="shared" si="16"/>
        <v>100</v>
      </c>
      <c r="Q171" s="6">
        <f t="shared" si="16"/>
        <v>100</v>
      </c>
    </row>
    <row r="172" spans="1:17" s="1" customFormat="1" ht="20.25" customHeight="1">
      <c r="A172" s="364" t="s">
        <v>157</v>
      </c>
      <c r="B172" s="364" t="s">
        <v>158</v>
      </c>
      <c r="C172" s="364" t="s">
        <v>159</v>
      </c>
      <c r="D172" s="188" t="s">
        <v>15</v>
      </c>
      <c r="E172" s="196"/>
      <c r="F172" s="228">
        <v>11857.2</v>
      </c>
      <c r="G172" s="229"/>
      <c r="H172" s="229">
        <v>9210.2000000000007</v>
      </c>
      <c r="I172" s="230">
        <v>2647.1</v>
      </c>
      <c r="J172" s="228">
        <v>11857</v>
      </c>
      <c r="K172" s="229"/>
      <c r="L172" s="229">
        <v>9210.2000000000007</v>
      </c>
      <c r="M172" s="231">
        <v>2646.8</v>
      </c>
      <c r="N172" s="56">
        <f t="shared" si="15"/>
        <v>99.998313261140908</v>
      </c>
      <c r="O172" s="6"/>
      <c r="P172" s="6">
        <f t="shared" si="16"/>
        <v>100</v>
      </c>
      <c r="Q172" s="6">
        <f t="shared" si="16"/>
        <v>99.988666842960228</v>
      </c>
    </row>
    <row r="173" spans="1:17" s="1" customFormat="1" ht="79.5">
      <c r="A173" s="364"/>
      <c r="B173" s="364"/>
      <c r="C173" s="364"/>
      <c r="D173" s="149" t="s">
        <v>392</v>
      </c>
      <c r="E173" s="196"/>
      <c r="F173" s="228">
        <v>11857.2</v>
      </c>
      <c r="G173" s="229"/>
      <c r="H173" s="229">
        <v>9210.2000000000007</v>
      </c>
      <c r="I173" s="230">
        <v>2647.1</v>
      </c>
      <c r="J173" s="228">
        <v>11857</v>
      </c>
      <c r="K173" s="229"/>
      <c r="L173" s="229">
        <v>9210.2000000000007</v>
      </c>
      <c r="M173" s="231">
        <v>2646.8</v>
      </c>
      <c r="N173" s="56">
        <f t="shared" si="15"/>
        <v>99.998313261140908</v>
      </c>
      <c r="O173" s="6"/>
      <c r="P173" s="6">
        <f t="shared" si="16"/>
        <v>100</v>
      </c>
      <c r="Q173" s="6">
        <f t="shared" si="16"/>
        <v>99.988666842960228</v>
      </c>
    </row>
    <row r="174" spans="1:17" s="1" customFormat="1">
      <c r="A174" s="364"/>
      <c r="B174" s="364"/>
      <c r="C174" s="364"/>
      <c r="D174" s="149"/>
      <c r="E174" s="196" t="s">
        <v>411</v>
      </c>
      <c r="F174" s="228">
        <v>8007.2</v>
      </c>
      <c r="G174" s="229"/>
      <c r="H174" s="229">
        <v>7110.2</v>
      </c>
      <c r="I174" s="230">
        <v>897</v>
      </c>
      <c r="J174" s="228">
        <v>8007</v>
      </c>
      <c r="K174" s="229"/>
      <c r="L174" s="229">
        <v>7110.2</v>
      </c>
      <c r="M174" s="231">
        <v>896.8</v>
      </c>
      <c r="N174" s="56">
        <f t="shared" si="15"/>
        <v>99.997502247976826</v>
      </c>
      <c r="O174" s="6"/>
      <c r="P174" s="6">
        <f t="shared" si="16"/>
        <v>100</v>
      </c>
      <c r="Q174" s="6">
        <f t="shared" si="16"/>
        <v>99.977703455964317</v>
      </c>
    </row>
    <row r="175" spans="1:17" s="1" customFormat="1">
      <c r="A175" s="364"/>
      <c r="B175" s="364"/>
      <c r="C175" s="364"/>
      <c r="D175" s="149"/>
      <c r="E175" s="196" t="s">
        <v>414</v>
      </c>
      <c r="F175" s="228">
        <v>3500</v>
      </c>
      <c r="G175" s="229"/>
      <c r="H175" s="229">
        <v>1750</v>
      </c>
      <c r="I175" s="230">
        <v>1750</v>
      </c>
      <c r="J175" s="228">
        <v>3500</v>
      </c>
      <c r="K175" s="229"/>
      <c r="L175" s="229">
        <v>1750</v>
      </c>
      <c r="M175" s="231">
        <v>1750</v>
      </c>
      <c r="N175" s="56">
        <f t="shared" si="15"/>
        <v>100</v>
      </c>
      <c r="O175" s="6"/>
      <c r="P175" s="6">
        <f t="shared" si="16"/>
        <v>100</v>
      </c>
      <c r="Q175" s="6">
        <f t="shared" si="16"/>
        <v>100</v>
      </c>
    </row>
    <row r="176" spans="1:17" s="1" customFormat="1">
      <c r="A176" s="364"/>
      <c r="B176" s="364"/>
      <c r="C176" s="364"/>
      <c r="D176" s="149"/>
      <c r="E176" s="196" t="s">
        <v>415</v>
      </c>
      <c r="F176" s="228">
        <v>350</v>
      </c>
      <c r="G176" s="229"/>
      <c r="H176" s="229">
        <v>350</v>
      </c>
      <c r="I176" s="230"/>
      <c r="J176" s="228">
        <v>350</v>
      </c>
      <c r="K176" s="229"/>
      <c r="L176" s="229">
        <v>350</v>
      </c>
      <c r="M176" s="231"/>
      <c r="N176" s="56">
        <f t="shared" si="15"/>
        <v>100</v>
      </c>
      <c r="O176" s="6"/>
      <c r="P176" s="6">
        <f t="shared" si="16"/>
        <v>100</v>
      </c>
      <c r="Q176" s="6"/>
    </row>
    <row r="177" spans="1:17" s="1" customFormat="1" ht="27" customHeight="1">
      <c r="A177" s="364" t="s">
        <v>937</v>
      </c>
      <c r="B177" s="364" t="s">
        <v>938</v>
      </c>
      <c r="C177" s="364" t="s">
        <v>153</v>
      </c>
      <c r="D177" s="188" t="s">
        <v>15</v>
      </c>
      <c r="E177" s="196"/>
      <c r="F177" s="228">
        <v>8007.3</v>
      </c>
      <c r="G177" s="229"/>
      <c r="H177" s="229">
        <v>7110.2</v>
      </c>
      <c r="I177" s="230">
        <v>897.1</v>
      </c>
      <c r="J177" s="228">
        <v>8007</v>
      </c>
      <c r="K177" s="229"/>
      <c r="L177" s="229">
        <v>7110.2</v>
      </c>
      <c r="M177" s="231">
        <v>896.8</v>
      </c>
      <c r="N177" s="56">
        <f t="shared" si="15"/>
        <v>99.996253418755387</v>
      </c>
      <c r="O177" s="6"/>
      <c r="P177" s="6">
        <f t="shared" si="16"/>
        <v>100</v>
      </c>
      <c r="Q177" s="6">
        <f t="shared" si="16"/>
        <v>99.966558912049933</v>
      </c>
    </row>
    <row r="178" spans="1:17" s="1" customFormat="1" ht="79.5">
      <c r="A178" s="364"/>
      <c r="B178" s="364"/>
      <c r="C178" s="364"/>
      <c r="D178" s="149" t="s">
        <v>392</v>
      </c>
      <c r="E178" s="196"/>
      <c r="F178" s="228">
        <v>8007.3</v>
      </c>
      <c r="G178" s="229"/>
      <c r="H178" s="229">
        <v>7110.2</v>
      </c>
      <c r="I178" s="230">
        <v>897.1</v>
      </c>
      <c r="J178" s="228">
        <v>8007</v>
      </c>
      <c r="K178" s="229"/>
      <c r="L178" s="229">
        <v>7110.2</v>
      </c>
      <c r="M178" s="231">
        <v>896.8</v>
      </c>
      <c r="N178" s="56">
        <f t="shared" si="15"/>
        <v>99.996253418755387</v>
      </c>
      <c r="O178" s="6"/>
      <c r="P178" s="6">
        <f t="shared" si="16"/>
        <v>100</v>
      </c>
      <c r="Q178" s="6">
        <f t="shared" si="16"/>
        <v>99.966558912049933</v>
      </c>
    </row>
    <row r="179" spans="1:17" s="1" customFormat="1">
      <c r="A179" s="364"/>
      <c r="B179" s="364"/>
      <c r="C179" s="364"/>
      <c r="D179" s="149"/>
      <c r="E179" s="196" t="s">
        <v>411</v>
      </c>
      <c r="F179" s="228">
        <v>8007.2</v>
      </c>
      <c r="G179" s="229"/>
      <c r="H179" s="229">
        <v>7110.2</v>
      </c>
      <c r="I179" s="230">
        <v>897</v>
      </c>
      <c r="J179" s="228">
        <v>8007</v>
      </c>
      <c r="K179" s="229"/>
      <c r="L179" s="229">
        <v>7110.2</v>
      </c>
      <c r="M179" s="231">
        <v>896.8</v>
      </c>
      <c r="N179" s="56">
        <f t="shared" si="15"/>
        <v>99.997502247976826</v>
      </c>
      <c r="O179" s="6"/>
      <c r="P179" s="6">
        <f t="shared" si="16"/>
        <v>100</v>
      </c>
      <c r="Q179" s="6">
        <f t="shared" si="16"/>
        <v>99.977703455964317</v>
      </c>
    </row>
    <row r="180" spans="1:17" s="1" customFormat="1" ht="20.25" customHeight="1">
      <c r="A180" s="364" t="s">
        <v>939</v>
      </c>
      <c r="B180" s="364" t="s">
        <v>158</v>
      </c>
      <c r="C180" s="364" t="s">
        <v>159</v>
      </c>
      <c r="D180" s="188" t="s">
        <v>15</v>
      </c>
      <c r="E180" s="196"/>
      <c r="F180" s="228">
        <v>3850</v>
      </c>
      <c r="G180" s="229"/>
      <c r="H180" s="229">
        <v>2100</v>
      </c>
      <c r="I180" s="230">
        <v>1750</v>
      </c>
      <c r="J180" s="228">
        <v>3850</v>
      </c>
      <c r="K180" s="229"/>
      <c r="L180" s="229">
        <v>2100</v>
      </c>
      <c r="M180" s="231">
        <v>1750</v>
      </c>
      <c r="N180" s="56">
        <f t="shared" si="15"/>
        <v>100</v>
      </c>
      <c r="O180" s="6"/>
      <c r="P180" s="6">
        <f t="shared" si="16"/>
        <v>100</v>
      </c>
      <c r="Q180" s="6">
        <f t="shared" si="16"/>
        <v>100</v>
      </c>
    </row>
    <row r="181" spans="1:17" s="1" customFormat="1" ht="79.5">
      <c r="A181" s="364"/>
      <c r="B181" s="364"/>
      <c r="C181" s="364"/>
      <c r="D181" s="149" t="s">
        <v>392</v>
      </c>
      <c r="E181" s="196"/>
      <c r="F181" s="228">
        <v>3850</v>
      </c>
      <c r="G181" s="229"/>
      <c r="H181" s="229">
        <v>2100</v>
      </c>
      <c r="I181" s="230">
        <v>1750</v>
      </c>
      <c r="J181" s="228">
        <v>3850</v>
      </c>
      <c r="K181" s="229"/>
      <c r="L181" s="229">
        <v>2100</v>
      </c>
      <c r="M181" s="231">
        <v>1750</v>
      </c>
      <c r="N181" s="56">
        <f t="shared" si="15"/>
        <v>100</v>
      </c>
      <c r="O181" s="6"/>
      <c r="P181" s="6">
        <f t="shared" si="16"/>
        <v>100</v>
      </c>
      <c r="Q181" s="6">
        <f t="shared" si="16"/>
        <v>100</v>
      </c>
    </row>
    <row r="182" spans="1:17" s="1" customFormat="1">
      <c r="A182" s="364"/>
      <c r="B182" s="364"/>
      <c r="C182" s="364"/>
      <c r="D182" s="149"/>
      <c r="E182" s="196" t="s">
        <v>414</v>
      </c>
      <c r="F182" s="228">
        <v>3500</v>
      </c>
      <c r="G182" s="229"/>
      <c r="H182" s="229">
        <v>1750</v>
      </c>
      <c r="I182" s="230">
        <v>1750</v>
      </c>
      <c r="J182" s="228">
        <v>3500</v>
      </c>
      <c r="K182" s="229"/>
      <c r="L182" s="229">
        <v>1750</v>
      </c>
      <c r="M182" s="231">
        <v>1750</v>
      </c>
      <c r="N182" s="56">
        <f t="shared" si="15"/>
        <v>100</v>
      </c>
      <c r="O182" s="6"/>
      <c r="P182" s="6">
        <f t="shared" si="16"/>
        <v>100</v>
      </c>
      <c r="Q182" s="6">
        <f t="shared" si="16"/>
        <v>100</v>
      </c>
    </row>
    <row r="183" spans="1:17" s="1" customFormat="1">
      <c r="A183" s="364"/>
      <c r="B183" s="364"/>
      <c r="C183" s="364"/>
      <c r="D183" s="149"/>
      <c r="E183" s="196" t="s">
        <v>415</v>
      </c>
      <c r="F183" s="228">
        <v>350</v>
      </c>
      <c r="G183" s="229"/>
      <c r="H183" s="229">
        <v>350</v>
      </c>
      <c r="I183" s="230"/>
      <c r="J183" s="228">
        <v>350</v>
      </c>
      <c r="K183" s="229"/>
      <c r="L183" s="229">
        <v>350</v>
      </c>
      <c r="M183" s="231"/>
      <c r="N183" s="56">
        <f t="shared" si="15"/>
        <v>100</v>
      </c>
      <c r="O183" s="6"/>
      <c r="P183" s="6">
        <f t="shared" si="16"/>
        <v>100</v>
      </c>
      <c r="Q183" s="6"/>
    </row>
    <row r="184" spans="1:17" s="1" customFormat="1" ht="27" customHeight="1">
      <c r="A184" s="364" t="s">
        <v>160</v>
      </c>
      <c r="B184" s="364" t="s">
        <v>161</v>
      </c>
      <c r="C184" s="364" t="s">
        <v>162</v>
      </c>
      <c r="D184" s="188" t="s">
        <v>15</v>
      </c>
      <c r="E184" s="196"/>
      <c r="F184" s="228">
        <v>900</v>
      </c>
      <c r="G184" s="229"/>
      <c r="H184" s="229">
        <v>900</v>
      </c>
      <c r="I184" s="230"/>
      <c r="J184" s="228">
        <v>900</v>
      </c>
      <c r="K184" s="229"/>
      <c r="L184" s="229">
        <v>900</v>
      </c>
      <c r="M184" s="231"/>
      <c r="N184" s="56">
        <f t="shared" si="15"/>
        <v>100</v>
      </c>
      <c r="O184" s="6"/>
      <c r="P184" s="6">
        <f t="shared" si="16"/>
        <v>100</v>
      </c>
      <c r="Q184" s="6"/>
    </row>
    <row r="185" spans="1:17" s="1" customFormat="1" ht="79.5">
      <c r="A185" s="364"/>
      <c r="B185" s="364"/>
      <c r="C185" s="364"/>
      <c r="D185" s="149" t="s">
        <v>392</v>
      </c>
      <c r="E185" s="196"/>
      <c r="F185" s="228">
        <v>900</v>
      </c>
      <c r="G185" s="229"/>
      <c r="H185" s="229">
        <v>900</v>
      </c>
      <c r="I185" s="230"/>
      <c r="J185" s="228">
        <v>900</v>
      </c>
      <c r="K185" s="229"/>
      <c r="L185" s="229">
        <v>900</v>
      </c>
      <c r="M185" s="231"/>
      <c r="N185" s="56">
        <f t="shared" si="15"/>
        <v>100</v>
      </c>
      <c r="O185" s="6"/>
      <c r="P185" s="6">
        <f t="shared" si="16"/>
        <v>100</v>
      </c>
      <c r="Q185" s="6"/>
    </row>
    <row r="186" spans="1:17" s="1" customFormat="1">
      <c r="A186" s="364"/>
      <c r="B186" s="364"/>
      <c r="C186" s="364"/>
      <c r="D186" s="149"/>
      <c r="E186" s="196" t="s">
        <v>416</v>
      </c>
      <c r="F186" s="228">
        <v>900</v>
      </c>
      <c r="G186" s="229"/>
      <c r="H186" s="229">
        <v>900</v>
      </c>
      <c r="I186" s="230"/>
      <c r="J186" s="228">
        <v>900</v>
      </c>
      <c r="K186" s="229"/>
      <c r="L186" s="229">
        <v>900</v>
      </c>
      <c r="M186" s="231"/>
      <c r="N186" s="56">
        <f t="shared" si="15"/>
        <v>100</v>
      </c>
      <c r="O186" s="6"/>
      <c r="P186" s="6">
        <f t="shared" si="16"/>
        <v>100</v>
      </c>
      <c r="Q186" s="6"/>
    </row>
    <row r="187" spans="1:17" s="1" customFormat="1" ht="27" customHeight="1">
      <c r="A187" s="364" t="s">
        <v>880</v>
      </c>
      <c r="B187" s="364" t="s">
        <v>881</v>
      </c>
      <c r="C187" s="364"/>
      <c r="D187" s="188" t="s">
        <v>15</v>
      </c>
      <c r="E187" s="196"/>
      <c r="F187" s="228">
        <v>1000</v>
      </c>
      <c r="G187" s="229"/>
      <c r="H187" s="229">
        <v>1000</v>
      </c>
      <c r="I187" s="230"/>
      <c r="J187" s="228">
        <v>1000</v>
      </c>
      <c r="K187" s="229"/>
      <c r="L187" s="229">
        <v>1000</v>
      </c>
      <c r="M187" s="231"/>
      <c r="N187" s="56">
        <f t="shared" si="15"/>
        <v>100</v>
      </c>
      <c r="O187" s="6"/>
      <c r="P187" s="6">
        <f t="shared" si="16"/>
        <v>100</v>
      </c>
      <c r="Q187" s="6"/>
    </row>
    <row r="188" spans="1:17" s="1" customFormat="1" ht="79.5">
      <c r="A188" s="364"/>
      <c r="B188" s="364"/>
      <c r="C188" s="364"/>
      <c r="D188" s="149" t="s">
        <v>392</v>
      </c>
      <c r="E188" s="196"/>
      <c r="F188" s="228">
        <v>1000</v>
      </c>
      <c r="G188" s="229"/>
      <c r="H188" s="229">
        <v>1000</v>
      </c>
      <c r="I188" s="230"/>
      <c r="J188" s="228">
        <v>1000</v>
      </c>
      <c r="K188" s="229"/>
      <c r="L188" s="229">
        <v>1000</v>
      </c>
      <c r="M188" s="231"/>
      <c r="N188" s="56">
        <f t="shared" si="15"/>
        <v>100</v>
      </c>
      <c r="O188" s="6"/>
      <c r="P188" s="6">
        <f t="shared" si="16"/>
        <v>100</v>
      </c>
      <c r="Q188" s="6"/>
    </row>
    <row r="189" spans="1:17" s="1" customFormat="1">
      <c r="A189" s="364"/>
      <c r="B189" s="364"/>
      <c r="C189" s="364"/>
      <c r="D189" s="149"/>
      <c r="E189" s="49" t="s">
        <v>934</v>
      </c>
      <c r="F189" s="228">
        <v>1000</v>
      </c>
      <c r="G189" s="229"/>
      <c r="H189" s="229">
        <v>1000</v>
      </c>
      <c r="I189" s="230"/>
      <c r="J189" s="228">
        <v>1000</v>
      </c>
      <c r="K189" s="229"/>
      <c r="L189" s="229">
        <v>1000</v>
      </c>
      <c r="M189" s="231"/>
      <c r="N189" s="56">
        <f t="shared" si="15"/>
        <v>100</v>
      </c>
      <c r="O189" s="6"/>
      <c r="P189" s="6">
        <f t="shared" si="16"/>
        <v>100</v>
      </c>
      <c r="Q189" s="6"/>
    </row>
    <row r="190" spans="1:17" s="1" customFormat="1" ht="90" customHeight="1">
      <c r="A190" s="364" t="s">
        <v>163</v>
      </c>
      <c r="B190" s="364" t="s">
        <v>164</v>
      </c>
      <c r="C190" s="364" t="s">
        <v>417</v>
      </c>
      <c r="D190" s="188" t="s">
        <v>15</v>
      </c>
      <c r="E190" s="196"/>
      <c r="F190" s="228">
        <v>4357.2</v>
      </c>
      <c r="G190" s="229">
        <v>4259.2</v>
      </c>
      <c r="H190" s="229">
        <v>87</v>
      </c>
      <c r="I190" s="230">
        <v>11</v>
      </c>
      <c r="J190" s="228">
        <v>4357.2</v>
      </c>
      <c r="K190" s="229">
        <v>4259.2</v>
      </c>
      <c r="L190" s="229">
        <v>87</v>
      </c>
      <c r="M190" s="231">
        <v>11</v>
      </c>
      <c r="N190" s="56">
        <f t="shared" si="15"/>
        <v>100</v>
      </c>
      <c r="O190" s="6">
        <f t="shared" si="15"/>
        <v>100</v>
      </c>
      <c r="P190" s="6">
        <f t="shared" si="16"/>
        <v>100</v>
      </c>
      <c r="Q190" s="6">
        <f t="shared" si="16"/>
        <v>100</v>
      </c>
    </row>
    <row r="191" spans="1:17" s="1" customFormat="1" ht="79.5">
      <c r="A191" s="364"/>
      <c r="B191" s="364"/>
      <c r="C191" s="364"/>
      <c r="D191" s="149" t="s">
        <v>392</v>
      </c>
      <c r="E191" s="196"/>
      <c r="F191" s="228">
        <v>4357.2</v>
      </c>
      <c r="G191" s="229">
        <v>4259.2</v>
      </c>
      <c r="H191" s="229">
        <v>87</v>
      </c>
      <c r="I191" s="230">
        <v>11</v>
      </c>
      <c r="J191" s="228">
        <v>4357.2</v>
      </c>
      <c r="K191" s="229">
        <v>4259.2</v>
      </c>
      <c r="L191" s="229">
        <v>87</v>
      </c>
      <c r="M191" s="231">
        <v>11</v>
      </c>
      <c r="N191" s="56">
        <f t="shared" si="15"/>
        <v>100</v>
      </c>
      <c r="O191" s="6">
        <f t="shared" si="15"/>
        <v>100</v>
      </c>
      <c r="P191" s="6">
        <f t="shared" si="16"/>
        <v>100</v>
      </c>
      <c r="Q191" s="6">
        <f t="shared" si="16"/>
        <v>100</v>
      </c>
    </row>
    <row r="192" spans="1:17" s="1" customFormat="1">
      <c r="A192" s="364"/>
      <c r="B192" s="364"/>
      <c r="C192" s="364"/>
      <c r="D192" s="149"/>
      <c r="E192" s="196" t="s">
        <v>418</v>
      </c>
      <c r="F192" s="228">
        <v>2178.6</v>
      </c>
      <c r="G192" s="229">
        <v>2129.6</v>
      </c>
      <c r="H192" s="229">
        <v>43.5</v>
      </c>
      <c r="I192" s="230">
        <v>5.5</v>
      </c>
      <c r="J192" s="228">
        <v>2178.6</v>
      </c>
      <c r="K192" s="229">
        <v>2129.6</v>
      </c>
      <c r="L192" s="229">
        <v>43.5</v>
      </c>
      <c r="M192" s="231">
        <v>5.5</v>
      </c>
      <c r="N192" s="56">
        <f t="shared" si="15"/>
        <v>100</v>
      </c>
      <c r="O192" s="6">
        <f t="shared" si="15"/>
        <v>100</v>
      </c>
      <c r="P192" s="6">
        <f t="shared" si="16"/>
        <v>100</v>
      </c>
      <c r="Q192" s="6">
        <f t="shared" si="16"/>
        <v>100</v>
      </c>
    </row>
    <row r="193" spans="1:17" s="1" customFormat="1">
      <c r="A193" s="364"/>
      <c r="B193" s="364"/>
      <c r="C193" s="364"/>
      <c r="D193" s="149"/>
      <c r="E193" s="196" t="s">
        <v>419</v>
      </c>
      <c r="F193" s="228">
        <v>2178.6</v>
      </c>
      <c r="G193" s="229">
        <v>2129.6</v>
      </c>
      <c r="H193" s="229">
        <v>43.5</v>
      </c>
      <c r="I193" s="230">
        <v>5.5</v>
      </c>
      <c r="J193" s="228">
        <v>2178.6</v>
      </c>
      <c r="K193" s="229">
        <v>2129.6</v>
      </c>
      <c r="L193" s="229">
        <v>43.5</v>
      </c>
      <c r="M193" s="231">
        <v>5.5</v>
      </c>
      <c r="N193" s="56">
        <f t="shared" si="15"/>
        <v>100</v>
      </c>
      <c r="O193" s="6">
        <f t="shared" si="15"/>
        <v>100</v>
      </c>
      <c r="P193" s="6">
        <f t="shared" si="16"/>
        <v>100</v>
      </c>
      <c r="Q193" s="6">
        <f t="shared" si="16"/>
        <v>100</v>
      </c>
    </row>
    <row r="194" spans="1:17" s="1" customFormat="1" ht="90" customHeight="1">
      <c r="A194" s="323" t="s">
        <v>165</v>
      </c>
      <c r="B194" s="323" t="s">
        <v>166</v>
      </c>
      <c r="C194" s="323" t="s">
        <v>420</v>
      </c>
      <c r="D194" s="188" t="s">
        <v>15</v>
      </c>
      <c r="E194" s="196"/>
      <c r="F194" s="228">
        <v>1119.8</v>
      </c>
      <c r="G194" s="229">
        <v>1094.7</v>
      </c>
      <c r="H194" s="229">
        <v>22.3</v>
      </c>
      <c r="I194" s="230">
        <v>2.8</v>
      </c>
      <c r="J194" s="228">
        <v>1119.8</v>
      </c>
      <c r="K194" s="229">
        <v>1094.7</v>
      </c>
      <c r="L194" s="229">
        <v>22.3</v>
      </c>
      <c r="M194" s="231">
        <v>2.8</v>
      </c>
      <c r="N194" s="56">
        <f t="shared" si="15"/>
        <v>100</v>
      </c>
      <c r="O194" s="6">
        <f t="shared" si="15"/>
        <v>100</v>
      </c>
      <c r="P194" s="6">
        <f t="shared" si="16"/>
        <v>100</v>
      </c>
      <c r="Q194" s="6">
        <f t="shared" si="16"/>
        <v>100</v>
      </c>
    </row>
    <row r="195" spans="1:17" s="1" customFormat="1" ht="79.5">
      <c r="A195" s="324"/>
      <c r="B195" s="324"/>
      <c r="C195" s="324"/>
      <c r="D195" s="149" t="s">
        <v>392</v>
      </c>
      <c r="E195" s="196"/>
      <c r="F195" s="228">
        <v>1119.8</v>
      </c>
      <c r="G195" s="229">
        <v>1094.7</v>
      </c>
      <c r="H195" s="229">
        <v>22.3</v>
      </c>
      <c r="I195" s="230">
        <v>2.8</v>
      </c>
      <c r="J195" s="228">
        <v>1119.8</v>
      </c>
      <c r="K195" s="229">
        <v>1094.7</v>
      </c>
      <c r="L195" s="229">
        <v>22.3</v>
      </c>
      <c r="M195" s="231">
        <v>2.8</v>
      </c>
      <c r="N195" s="56">
        <f t="shared" si="15"/>
        <v>100</v>
      </c>
      <c r="O195" s="6">
        <f t="shared" si="15"/>
        <v>100</v>
      </c>
      <c r="P195" s="6">
        <f t="shared" si="16"/>
        <v>100</v>
      </c>
      <c r="Q195" s="6">
        <f t="shared" si="16"/>
        <v>100</v>
      </c>
    </row>
    <row r="196" spans="1:17" s="1" customFormat="1" ht="26.25" customHeight="1">
      <c r="A196" s="325"/>
      <c r="B196" s="325"/>
      <c r="C196" s="325"/>
      <c r="D196" s="149"/>
      <c r="E196" s="196" t="s">
        <v>421</v>
      </c>
      <c r="F196" s="228">
        <v>1119.8</v>
      </c>
      <c r="G196" s="229">
        <v>1094.7</v>
      </c>
      <c r="H196" s="229">
        <v>22.3</v>
      </c>
      <c r="I196" s="230">
        <v>2.8</v>
      </c>
      <c r="J196" s="228">
        <v>1119.8</v>
      </c>
      <c r="K196" s="229">
        <v>1094.7</v>
      </c>
      <c r="L196" s="229">
        <v>22.3</v>
      </c>
      <c r="M196" s="231">
        <v>2.8</v>
      </c>
      <c r="N196" s="56">
        <f t="shared" si="15"/>
        <v>100</v>
      </c>
      <c r="O196" s="6">
        <f t="shared" si="15"/>
        <v>100</v>
      </c>
      <c r="P196" s="6">
        <f t="shared" si="16"/>
        <v>100</v>
      </c>
      <c r="Q196" s="6">
        <f t="shared" si="16"/>
        <v>100</v>
      </c>
    </row>
    <row r="197" spans="1:17" s="1" customFormat="1" ht="44.25" customHeight="1">
      <c r="A197" s="323" t="s">
        <v>167</v>
      </c>
      <c r="B197" s="323" t="s">
        <v>139</v>
      </c>
      <c r="C197" s="323" t="s">
        <v>168</v>
      </c>
      <c r="D197" s="188" t="s">
        <v>15</v>
      </c>
      <c r="E197" s="196"/>
      <c r="F197" s="228">
        <v>773.8</v>
      </c>
      <c r="G197" s="229"/>
      <c r="H197" s="229">
        <v>773.8</v>
      </c>
      <c r="I197" s="230"/>
      <c r="J197" s="228">
        <v>773.7</v>
      </c>
      <c r="K197" s="229"/>
      <c r="L197" s="229">
        <v>773.7</v>
      </c>
      <c r="M197" s="231"/>
      <c r="N197" s="56">
        <f t="shared" si="15"/>
        <v>99.987076764021722</v>
      </c>
      <c r="O197" s="6"/>
      <c r="P197" s="6">
        <f t="shared" si="16"/>
        <v>99.987076764021722</v>
      </c>
      <c r="Q197" s="6"/>
    </row>
    <row r="198" spans="1:17" s="1" customFormat="1" ht="79.5">
      <c r="A198" s="324"/>
      <c r="B198" s="324"/>
      <c r="C198" s="324"/>
      <c r="D198" s="149" t="s">
        <v>392</v>
      </c>
      <c r="E198" s="196"/>
      <c r="F198" s="228">
        <v>773.8</v>
      </c>
      <c r="G198" s="229"/>
      <c r="H198" s="229">
        <v>773.8</v>
      </c>
      <c r="I198" s="230"/>
      <c r="J198" s="228">
        <v>773.7</v>
      </c>
      <c r="K198" s="229"/>
      <c r="L198" s="229">
        <v>773.7</v>
      </c>
      <c r="M198" s="231"/>
      <c r="N198" s="56">
        <f t="shared" si="15"/>
        <v>99.987076764021722</v>
      </c>
      <c r="O198" s="6"/>
      <c r="P198" s="6">
        <f t="shared" si="16"/>
        <v>99.987076764021722</v>
      </c>
      <c r="Q198" s="6"/>
    </row>
    <row r="199" spans="1:17" s="1" customFormat="1">
      <c r="A199" s="324"/>
      <c r="B199" s="324"/>
      <c r="C199" s="324"/>
      <c r="D199" s="149"/>
      <c r="E199" s="196" t="s">
        <v>422</v>
      </c>
      <c r="F199" s="228">
        <v>218.8</v>
      </c>
      <c r="G199" s="229"/>
      <c r="H199" s="229">
        <v>218.8</v>
      </c>
      <c r="I199" s="230"/>
      <c r="J199" s="228">
        <v>218.7</v>
      </c>
      <c r="K199" s="229"/>
      <c r="L199" s="229">
        <v>218.7</v>
      </c>
      <c r="M199" s="231"/>
      <c r="N199" s="56">
        <f t="shared" si="15"/>
        <v>99.954296160877504</v>
      </c>
      <c r="O199" s="6"/>
      <c r="P199" s="6">
        <f t="shared" si="16"/>
        <v>99.954296160877504</v>
      </c>
      <c r="Q199" s="6"/>
    </row>
    <row r="200" spans="1:17" s="1" customFormat="1">
      <c r="A200" s="325"/>
      <c r="B200" s="325"/>
      <c r="C200" s="325"/>
      <c r="D200" s="149"/>
      <c r="E200" s="196" t="s">
        <v>423</v>
      </c>
      <c r="F200" s="228">
        <v>555</v>
      </c>
      <c r="G200" s="229"/>
      <c r="H200" s="229">
        <v>555</v>
      </c>
      <c r="I200" s="230"/>
      <c r="J200" s="228">
        <v>555</v>
      </c>
      <c r="K200" s="229"/>
      <c r="L200" s="229">
        <v>555</v>
      </c>
      <c r="M200" s="231"/>
      <c r="N200" s="56">
        <f t="shared" si="15"/>
        <v>100</v>
      </c>
      <c r="O200" s="6"/>
      <c r="P200" s="6">
        <f t="shared" si="16"/>
        <v>100</v>
      </c>
      <c r="Q200" s="6"/>
    </row>
    <row r="201" spans="1:17" s="1" customFormat="1" ht="44.25" customHeight="1">
      <c r="A201" s="323" t="s">
        <v>169</v>
      </c>
      <c r="B201" s="323" t="s">
        <v>170</v>
      </c>
      <c r="C201" s="323" t="s">
        <v>171</v>
      </c>
      <c r="D201" s="188" t="s">
        <v>15</v>
      </c>
      <c r="E201" s="196"/>
      <c r="F201" s="228">
        <v>13176.2</v>
      </c>
      <c r="G201" s="229">
        <v>13176.2</v>
      </c>
      <c r="H201" s="229"/>
      <c r="I201" s="230"/>
      <c r="J201" s="228">
        <v>12410.7</v>
      </c>
      <c r="K201" s="229">
        <v>12410.7</v>
      </c>
      <c r="L201" s="229"/>
      <c r="M201" s="231"/>
      <c r="N201" s="56">
        <f t="shared" si="15"/>
        <v>94.190282479015195</v>
      </c>
      <c r="O201" s="6">
        <f t="shared" si="15"/>
        <v>94.190282479015195</v>
      </c>
      <c r="P201" s="6"/>
      <c r="Q201" s="6"/>
    </row>
    <row r="202" spans="1:17" s="1" customFormat="1">
      <c r="A202" s="324"/>
      <c r="B202" s="324"/>
      <c r="C202" s="324"/>
      <c r="D202" s="149" t="s">
        <v>120</v>
      </c>
      <c r="E202" s="196"/>
      <c r="F202" s="228">
        <v>13176.2</v>
      </c>
      <c r="G202" s="229">
        <v>13176.2</v>
      </c>
      <c r="H202" s="229"/>
      <c r="I202" s="230"/>
      <c r="J202" s="228">
        <v>12410.7</v>
      </c>
      <c r="K202" s="229">
        <v>12410.7</v>
      </c>
      <c r="L202" s="229"/>
      <c r="M202" s="231"/>
      <c r="N202" s="56">
        <f t="shared" si="15"/>
        <v>94.190282479015195</v>
      </c>
      <c r="O202" s="6">
        <f t="shared" si="15"/>
        <v>94.190282479015195</v>
      </c>
      <c r="P202" s="6"/>
      <c r="Q202" s="6"/>
    </row>
    <row r="203" spans="1:17" s="1" customFormat="1">
      <c r="A203" s="324"/>
      <c r="B203" s="324"/>
      <c r="C203" s="324"/>
      <c r="D203" s="149"/>
      <c r="E203" s="196" t="s">
        <v>424</v>
      </c>
      <c r="F203" s="228">
        <v>8819.1</v>
      </c>
      <c r="G203" s="229">
        <v>8819.1</v>
      </c>
      <c r="H203" s="229"/>
      <c r="I203" s="230"/>
      <c r="J203" s="228">
        <v>8053.6</v>
      </c>
      <c r="K203" s="229">
        <v>8053.6</v>
      </c>
      <c r="L203" s="229"/>
      <c r="M203" s="231"/>
      <c r="N203" s="56">
        <f t="shared" si="15"/>
        <v>91.319975961265882</v>
      </c>
      <c r="O203" s="6">
        <f t="shared" si="15"/>
        <v>91.319975961265882</v>
      </c>
      <c r="P203" s="6"/>
      <c r="Q203" s="6"/>
    </row>
    <row r="204" spans="1:17" s="1" customFormat="1">
      <c r="A204" s="325"/>
      <c r="B204" s="325"/>
      <c r="C204" s="325"/>
      <c r="D204" s="149"/>
      <c r="E204" s="196" t="s">
        <v>425</v>
      </c>
      <c r="F204" s="228">
        <v>4357.1000000000004</v>
      </c>
      <c r="G204" s="229">
        <v>4357.1000000000004</v>
      </c>
      <c r="H204" s="229"/>
      <c r="I204" s="230"/>
      <c r="J204" s="228">
        <v>4357.1000000000004</v>
      </c>
      <c r="K204" s="229">
        <v>4357.1000000000004</v>
      </c>
      <c r="L204" s="229"/>
      <c r="M204" s="231"/>
      <c r="N204" s="56">
        <f t="shared" si="15"/>
        <v>100</v>
      </c>
      <c r="O204" s="6">
        <f t="shared" si="15"/>
        <v>100</v>
      </c>
      <c r="P204" s="6"/>
      <c r="Q204" s="6"/>
    </row>
    <row r="205" spans="1:17" s="1" customFormat="1" ht="44.25" customHeight="1">
      <c r="A205" s="323" t="s">
        <v>172</v>
      </c>
      <c r="B205" s="323" t="s">
        <v>173</v>
      </c>
      <c r="C205" s="323" t="s">
        <v>174</v>
      </c>
      <c r="D205" s="188" t="s">
        <v>15</v>
      </c>
      <c r="E205" s="196"/>
      <c r="F205" s="228">
        <v>16472</v>
      </c>
      <c r="G205" s="229">
        <v>13980</v>
      </c>
      <c r="H205" s="229">
        <v>2467.1</v>
      </c>
      <c r="I205" s="230">
        <v>24.9</v>
      </c>
      <c r="J205" s="228">
        <v>14150.2</v>
      </c>
      <c r="K205" s="229">
        <v>12009.5</v>
      </c>
      <c r="L205" s="229">
        <v>2119.3000000000002</v>
      </c>
      <c r="M205" s="231">
        <v>21.4</v>
      </c>
      <c r="N205" s="56">
        <f t="shared" si="15"/>
        <v>85.904565322972331</v>
      </c>
      <c r="O205" s="6">
        <f t="shared" si="15"/>
        <v>85.904864091559375</v>
      </c>
      <c r="P205" s="6">
        <f t="shared" si="15"/>
        <v>85.902476591950077</v>
      </c>
      <c r="Q205" s="6">
        <f t="shared" si="15"/>
        <v>85.943775100401609</v>
      </c>
    </row>
    <row r="206" spans="1:17" s="1" customFormat="1">
      <c r="A206" s="324"/>
      <c r="B206" s="324"/>
      <c r="C206" s="324"/>
      <c r="D206" s="149" t="s">
        <v>120</v>
      </c>
      <c r="E206" s="196"/>
      <c r="F206" s="228">
        <v>16472</v>
      </c>
      <c r="G206" s="229">
        <v>13980</v>
      </c>
      <c r="H206" s="229">
        <v>2467.1</v>
      </c>
      <c r="I206" s="230">
        <v>24.9</v>
      </c>
      <c r="J206" s="228">
        <v>14150.2</v>
      </c>
      <c r="K206" s="229">
        <v>12009.5</v>
      </c>
      <c r="L206" s="229">
        <v>2119.3000000000002</v>
      </c>
      <c r="M206" s="231">
        <v>21.4</v>
      </c>
      <c r="N206" s="56">
        <f t="shared" si="15"/>
        <v>85.904565322972331</v>
      </c>
      <c r="O206" s="6">
        <f t="shared" si="15"/>
        <v>85.904864091559375</v>
      </c>
      <c r="P206" s="6">
        <f t="shared" si="15"/>
        <v>85.902476591950077</v>
      </c>
      <c r="Q206" s="6">
        <f t="shared" si="15"/>
        <v>85.943775100401609</v>
      </c>
    </row>
    <row r="207" spans="1:17" s="1" customFormat="1">
      <c r="A207" s="324"/>
      <c r="B207" s="324"/>
      <c r="C207" s="324"/>
      <c r="D207" s="149"/>
      <c r="E207" s="196" t="s">
        <v>426</v>
      </c>
      <c r="F207" s="228">
        <v>8763</v>
      </c>
      <c r="G207" s="229">
        <v>7437.3</v>
      </c>
      <c r="H207" s="229">
        <v>1312.5</v>
      </c>
      <c r="I207" s="230">
        <v>13.2</v>
      </c>
      <c r="J207" s="228">
        <v>7435.9</v>
      </c>
      <c r="K207" s="229">
        <v>6311</v>
      </c>
      <c r="L207" s="229">
        <v>1113.7</v>
      </c>
      <c r="M207" s="231">
        <v>11.2</v>
      </c>
      <c r="N207" s="56">
        <f t="shared" si="15"/>
        <v>84.855643044619427</v>
      </c>
      <c r="O207" s="6">
        <f t="shared" si="15"/>
        <v>84.856063356325549</v>
      </c>
      <c r="P207" s="6">
        <f t="shared" si="15"/>
        <v>84.853333333333339</v>
      </c>
      <c r="Q207" s="6">
        <f t="shared" si="15"/>
        <v>84.848484848484844</v>
      </c>
    </row>
    <row r="208" spans="1:17" s="1" customFormat="1">
      <c r="A208" s="325"/>
      <c r="B208" s="325"/>
      <c r="C208" s="325"/>
      <c r="D208" s="149"/>
      <c r="E208" s="196" t="s">
        <v>427</v>
      </c>
      <c r="F208" s="228">
        <v>7709</v>
      </c>
      <c r="G208" s="229">
        <v>6542.7</v>
      </c>
      <c r="H208" s="229">
        <v>1154.5999999999999</v>
      </c>
      <c r="I208" s="230">
        <v>11.7</v>
      </c>
      <c r="J208" s="228">
        <v>6714.3</v>
      </c>
      <c r="K208" s="229">
        <v>5698.5</v>
      </c>
      <c r="L208" s="229">
        <v>1005.6</v>
      </c>
      <c r="M208" s="231">
        <v>10.199999999999999</v>
      </c>
      <c r="N208" s="56">
        <f t="shared" si="15"/>
        <v>87.096899727591122</v>
      </c>
      <c r="O208" s="6">
        <f t="shared" si="15"/>
        <v>87.097070016965475</v>
      </c>
      <c r="P208" s="6">
        <f t="shared" si="15"/>
        <v>87.095097869392006</v>
      </c>
      <c r="Q208" s="6">
        <f t="shared" si="15"/>
        <v>87.179487179487182</v>
      </c>
    </row>
    <row r="209" spans="1:17" s="1" customFormat="1" ht="44.25" customHeight="1">
      <c r="A209" s="323" t="s">
        <v>940</v>
      </c>
      <c r="B209" s="323" t="s">
        <v>941</v>
      </c>
      <c r="C209" s="323"/>
      <c r="D209" s="188" t="s">
        <v>15</v>
      </c>
      <c r="E209" s="196"/>
      <c r="F209" s="228">
        <v>2326</v>
      </c>
      <c r="G209" s="229"/>
      <c r="H209" s="229">
        <v>2326</v>
      </c>
      <c r="I209" s="230"/>
      <c r="J209" s="228">
        <v>2326</v>
      </c>
      <c r="K209" s="229"/>
      <c r="L209" s="229">
        <v>2326</v>
      </c>
      <c r="M209" s="231"/>
      <c r="N209" s="56">
        <f t="shared" si="15"/>
        <v>100</v>
      </c>
      <c r="O209" s="6"/>
      <c r="P209" s="6">
        <f t="shared" si="15"/>
        <v>100</v>
      </c>
      <c r="Q209" s="6"/>
    </row>
    <row r="210" spans="1:17" s="1" customFormat="1">
      <c r="A210" s="324"/>
      <c r="B210" s="324"/>
      <c r="C210" s="324"/>
      <c r="D210" s="149" t="s">
        <v>120</v>
      </c>
      <c r="E210" s="196"/>
      <c r="F210" s="228">
        <v>2326</v>
      </c>
      <c r="G210" s="229"/>
      <c r="H210" s="229">
        <v>2326</v>
      </c>
      <c r="I210" s="230"/>
      <c r="J210" s="228">
        <v>2326</v>
      </c>
      <c r="K210" s="229"/>
      <c r="L210" s="229">
        <v>2326</v>
      </c>
      <c r="M210" s="231"/>
      <c r="N210" s="56">
        <f t="shared" si="15"/>
        <v>100</v>
      </c>
      <c r="O210" s="6"/>
      <c r="P210" s="6">
        <f t="shared" si="15"/>
        <v>100</v>
      </c>
      <c r="Q210" s="6"/>
    </row>
    <row r="211" spans="1:17" s="1" customFormat="1">
      <c r="A211" s="324"/>
      <c r="B211" s="324"/>
      <c r="C211" s="324"/>
      <c r="D211" s="149"/>
      <c r="E211" s="49" t="s">
        <v>935</v>
      </c>
      <c r="F211" s="228">
        <v>1566.5</v>
      </c>
      <c r="G211" s="229"/>
      <c r="H211" s="229">
        <v>1566.5</v>
      </c>
      <c r="I211" s="230"/>
      <c r="J211" s="228">
        <v>1566.5</v>
      </c>
      <c r="K211" s="229"/>
      <c r="L211" s="229">
        <v>1566.5</v>
      </c>
      <c r="M211" s="231"/>
      <c r="N211" s="56">
        <f t="shared" si="15"/>
        <v>100</v>
      </c>
      <c r="O211" s="6"/>
      <c r="P211" s="6">
        <f t="shared" si="15"/>
        <v>100</v>
      </c>
      <c r="Q211" s="6"/>
    </row>
    <row r="212" spans="1:17" s="1" customFormat="1">
      <c r="A212" s="325"/>
      <c r="B212" s="325"/>
      <c r="C212" s="325"/>
      <c r="D212" s="149"/>
      <c r="E212" s="49" t="s">
        <v>936</v>
      </c>
      <c r="F212" s="228">
        <v>759.5</v>
      </c>
      <c r="G212" s="229"/>
      <c r="H212" s="229">
        <v>759.5</v>
      </c>
      <c r="I212" s="230"/>
      <c r="J212" s="228">
        <v>759.5</v>
      </c>
      <c r="K212" s="229"/>
      <c r="L212" s="229">
        <v>759.5</v>
      </c>
      <c r="M212" s="231"/>
      <c r="N212" s="56">
        <f t="shared" si="15"/>
        <v>100</v>
      </c>
      <c r="O212" s="6"/>
      <c r="P212" s="6">
        <f t="shared" si="15"/>
        <v>100</v>
      </c>
      <c r="Q212" s="6"/>
    </row>
    <row r="213" spans="1:17" s="1" customFormat="1" ht="92.25" customHeight="1">
      <c r="A213" s="364" t="s">
        <v>175</v>
      </c>
      <c r="B213" s="364" t="s">
        <v>176</v>
      </c>
      <c r="C213" s="364" t="s">
        <v>177</v>
      </c>
      <c r="D213" s="188" t="s">
        <v>15</v>
      </c>
      <c r="E213" s="196"/>
      <c r="F213" s="228">
        <v>31461.4</v>
      </c>
      <c r="G213" s="229">
        <v>768.3</v>
      </c>
      <c r="H213" s="229">
        <v>12545.7</v>
      </c>
      <c r="I213" s="230">
        <v>18147.400000000001</v>
      </c>
      <c r="J213" s="228">
        <v>30883.4</v>
      </c>
      <c r="K213" s="229">
        <v>768.3</v>
      </c>
      <c r="L213" s="229">
        <v>12545.7</v>
      </c>
      <c r="M213" s="231">
        <v>17569.400000000001</v>
      </c>
      <c r="N213" s="56">
        <f t="shared" si="15"/>
        <v>98.162828100465973</v>
      </c>
      <c r="O213" s="6">
        <f>K213/G213*100</f>
        <v>100</v>
      </c>
      <c r="P213" s="6">
        <f t="shared" si="15"/>
        <v>100</v>
      </c>
      <c r="Q213" s="6">
        <f t="shared" si="15"/>
        <v>96.814970739610089</v>
      </c>
    </row>
    <row r="214" spans="1:17" s="1" customFormat="1" ht="79.5">
      <c r="A214" s="364"/>
      <c r="B214" s="364"/>
      <c r="C214" s="364"/>
      <c r="D214" s="149" t="s">
        <v>392</v>
      </c>
      <c r="E214" s="196"/>
      <c r="F214" s="228">
        <v>31461.4</v>
      </c>
      <c r="G214" s="229">
        <v>768.3</v>
      </c>
      <c r="H214" s="229">
        <v>12545.7</v>
      </c>
      <c r="I214" s="230">
        <v>18147.400000000001</v>
      </c>
      <c r="J214" s="228">
        <v>30883.4</v>
      </c>
      <c r="K214" s="229">
        <v>768.3</v>
      </c>
      <c r="L214" s="229">
        <v>12545.7</v>
      </c>
      <c r="M214" s="231">
        <v>17569.400000000001</v>
      </c>
      <c r="N214" s="56">
        <f t="shared" si="15"/>
        <v>98.162828100465973</v>
      </c>
      <c r="O214" s="6">
        <f>K214/G214*100</f>
        <v>100</v>
      </c>
      <c r="P214" s="6">
        <f t="shared" si="15"/>
        <v>100</v>
      </c>
      <c r="Q214" s="6">
        <f t="shared" si="15"/>
        <v>96.814970739610089</v>
      </c>
    </row>
    <row r="215" spans="1:17" s="1" customFormat="1">
      <c r="A215" s="364"/>
      <c r="B215" s="364"/>
      <c r="C215" s="364"/>
      <c r="D215" s="149"/>
      <c r="E215" s="196" t="s">
        <v>428</v>
      </c>
      <c r="F215" s="228">
        <v>14732.4</v>
      </c>
      <c r="G215" s="229"/>
      <c r="H215" s="229"/>
      <c r="I215" s="230">
        <v>14732.4</v>
      </c>
      <c r="J215" s="228">
        <v>14732.4</v>
      </c>
      <c r="K215" s="229"/>
      <c r="L215" s="229"/>
      <c r="M215" s="231">
        <v>14732.4</v>
      </c>
      <c r="N215" s="56">
        <f t="shared" si="15"/>
        <v>100</v>
      </c>
      <c r="O215" s="6"/>
      <c r="P215" s="6"/>
      <c r="Q215" s="6">
        <f t="shared" si="15"/>
        <v>100</v>
      </c>
    </row>
    <row r="216" spans="1:17" s="1" customFormat="1">
      <c r="A216" s="364"/>
      <c r="B216" s="364"/>
      <c r="C216" s="364"/>
      <c r="D216" s="149"/>
      <c r="E216" s="196" t="s">
        <v>429</v>
      </c>
      <c r="F216" s="228">
        <v>1494.5</v>
      </c>
      <c r="G216" s="229"/>
      <c r="H216" s="229"/>
      <c r="I216" s="230">
        <v>1494.5</v>
      </c>
      <c r="J216" s="228">
        <v>965</v>
      </c>
      <c r="K216" s="229"/>
      <c r="L216" s="229"/>
      <c r="M216" s="231">
        <v>965</v>
      </c>
      <c r="N216" s="56">
        <f t="shared" si="15"/>
        <v>64.570090331214459</v>
      </c>
      <c r="O216" s="6"/>
      <c r="P216" s="6"/>
      <c r="Q216" s="6">
        <f t="shared" si="15"/>
        <v>64.570090331214459</v>
      </c>
    </row>
    <row r="217" spans="1:17" s="1" customFormat="1">
      <c r="A217" s="364"/>
      <c r="B217" s="364"/>
      <c r="C217" s="364"/>
      <c r="D217" s="149"/>
      <c r="E217" s="196" t="s">
        <v>430</v>
      </c>
      <c r="F217" s="228">
        <v>292.8</v>
      </c>
      <c r="G217" s="229"/>
      <c r="H217" s="229"/>
      <c r="I217" s="230">
        <v>292.8</v>
      </c>
      <c r="J217" s="228">
        <v>289.60000000000002</v>
      </c>
      <c r="K217" s="229"/>
      <c r="L217" s="229"/>
      <c r="M217" s="231">
        <v>289.60000000000002</v>
      </c>
      <c r="N217" s="56">
        <f t="shared" si="15"/>
        <v>98.907103825136616</v>
      </c>
      <c r="O217" s="6"/>
      <c r="P217" s="6"/>
      <c r="Q217" s="6">
        <f t="shared" si="15"/>
        <v>98.907103825136616</v>
      </c>
    </row>
    <row r="218" spans="1:17" s="1" customFormat="1">
      <c r="A218" s="364"/>
      <c r="B218" s="364"/>
      <c r="C218" s="364"/>
      <c r="D218" s="149"/>
      <c r="E218" s="196" t="s">
        <v>431</v>
      </c>
      <c r="F218" s="228">
        <v>786</v>
      </c>
      <c r="G218" s="229">
        <v>768.3</v>
      </c>
      <c r="H218" s="229">
        <v>15.7</v>
      </c>
      <c r="I218" s="230">
        <v>2</v>
      </c>
      <c r="J218" s="228">
        <v>786</v>
      </c>
      <c r="K218" s="229">
        <v>768.3</v>
      </c>
      <c r="L218" s="229">
        <v>15.7</v>
      </c>
      <c r="M218" s="231">
        <v>2</v>
      </c>
      <c r="N218" s="56">
        <f t="shared" si="15"/>
        <v>100</v>
      </c>
      <c r="O218" s="6">
        <f>K218/G218*100</f>
        <v>100</v>
      </c>
      <c r="P218" s="6">
        <f>L218/H218*100</f>
        <v>100</v>
      </c>
      <c r="Q218" s="6">
        <f t="shared" si="15"/>
        <v>100</v>
      </c>
    </row>
    <row r="219" spans="1:17" s="1" customFormat="1">
      <c r="A219" s="364"/>
      <c r="B219" s="364"/>
      <c r="C219" s="364"/>
      <c r="D219" s="149"/>
      <c r="E219" s="196" t="s">
        <v>432</v>
      </c>
      <c r="F219" s="228">
        <v>7173.7</v>
      </c>
      <c r="G219" s="229"/>
      <c r="H219" s="229">
        <v>6330</v>
      </c>
      <c r="I219" s="230">
        <v>843.7</v>
      </c>
      <c r="J219" s="228">
        <v>7128.4</v>
      </c>
      <c r="K219" s="229"/>
      <c r="L219" s="229">
        <v>6330</v>
      </c>
      <c r="M219" s="231">
        <v>798.4</v>
      </c>
      <c r="N219" s="56">
        <f t="shared" si="15"/>
        <v>99.368526701702052</v>
      </c>
      <c r="O219" s="6"/>
      <c r="P219" s="6">
        <f>L219/H219*100</f>
        <v>100</v>
      </c>
      <c r="Q219" s="6">
        <f t="shared" si="15"/>
        <v>94.630792935877679</v>
      </c>
    </row>
    <row r="220" spans="1:17" s="1" customFormat="1">
      <c r="A220" s="364"/>
      <c r="B220" s="364"/>
      <c r="C220" s="364"/>
      <c r="D220" s="149"/>
      <c r="E220" s="49" t="s">
        <v>932</v>
      </c>
      <c r="F220" s="228">
        <v>6982</v>
      </c>
      <c r="G220" s="229"/>
      <c r="H220" s="229">
        <v>6200</v>
      </c>
      <c r="I220" s="230">
        <v>782</v>
      </c>
      <c r="J220" s="228">
        <v>6982</v>
      </c>
      <c r="K220" s="229"/>
      <c r="L220" s="229">
        <v>6200</v>
      </c>
      <c r="M220" s="231">
        <v>782</v>
      </c>
      <c r="N220" s="56">
        <f t="shared" si="15"/>
        <v>100</v>
      </c>
      <c r="O220" s="6"/>
      <c r="P220" s="6">
        <f>L220/H220*100</f>
        <v>100</v>
      </c>
      <c r="Q220" s="6">
        <f t="shared" si="15"/>
        <v>100</v>
      </c>
    </row>
    <row r="221" spans="1:17" s="1" customFormat="1" ht="44.25" customHeight="1">
      <c r="A221" s="364" t="s">
        <v>178</v>
      </c>
      <c r="B221" s="364" t="s">
        <v>179</v>
      </c>
      <c r="C221" s="364" t="s">
        <v>180</v>
      </c>
      <c r="D221" s="188" t="s">
        <v>15</v>
      </c>
      <c r="E221" s="196"/>
      <c r="F221" s="228">
        <v>16519.7</v>
      </c>
      <c r="G221" s="229"/>
      <c r="H221" s="229"/>
      <c r="I221" s="230">
        <v>16519.7</v>
      </c>
      <c r="J221" s="228">
        <v>15987</v>
      </c>
      <c r="K221" s="229"/>
      <c r="L221" s="229"/>
      <c r="M221" s="231">
        <v>15987</v>
      </c>
      <c r="N221" s="56">
        <f t="shared" ref="N221:P284" si="17">J221/F221*100</f>
        <v>96.775365170069676</v>
      </c>
      <c r="O221" s="6"/>
      <c r="P221" s="6"/>
      <c r="Q221" s="6">
        <f t="shared" ref="Q221:Q242" si="18">M221/I221*100</f>
        <v>96.775365170069676</v>
      </c>
    </row>
    <row r="222" spans="1:17" s="1" customFormat="1" ht="79.5">
      <c r="A222" s="364"/>
      <c r="B222" s="364"/>
      <c r="C222" s="364"/>
      <c r="D222" s="149" t="s">
        <v>392</v>
      </c>
      <c r="E222" s="196"/>
      <c r="F222" s="228">
        <v>16519.7</v>
      </c>
      <c r="G222" s="229"/>
      <c r="H222" s="229"/>
      <c r="I222" s="230">
        <v>16519.7</v>
      </c>
      <c r="J222" s="228">
        <v>15987</v>
      </c>
      <c r="K222" s="229"/>
      <c r="L222" s="229"/>
      <c r="M222" s="231">
        <v>15987</v>
      </c>
      <c r="N222" s="56">
        <f t="shared" si="17"/>
        <v>96.775365170069676</v>
      </c>
      <c r="O222" s="6"/>
      <c r="P222" s="6"/>
      <c r="Q222" s="6">
        <f t="shared" si="18"/>
        <v>96.775365170069676</v>
      </c>
    </row>
    <row r="223" spans="1:17" s="1" customFormat="1">
      <c r="A223" s="364"/>
      <c r="B223" s="364"/>
      <c r="C223" s="364"/>
      <c r="D223" s="149"/>
      <c r="E223" s="196" t="s">
        <v>428</v>
      </c>
      <c r="F223" s="228">
        <v>14732.4</v>
      </c>
      <c r="G223" s="229"/>
      <c r="H223" s="229"/>
      <c r="I223" s="230">
        <v>14732.4</v>
      </c>
      <c r="J223" s="228">
        <v>14732.4</v>
      </c>
      <c r="K223" s="229"/>
      <c r="L223" s="229"/>
      <c r="M223" s="231">
        <v>14732.4</v>
      </c>
      <c r="N223" s="56">
        <f t="shared" si="17"/>
        <v>100</v>
      </c>
      <c r="O223" s="6"/>
      <c r="P223" s="6"/>
      <c r="Q223" s="6">
        <f t="shared" si="18"/>
        <v>100</v>
      </c>
    </row>
    <row r="224" spans="1:17" s="1" customFormat="1">
      <c r="A224" s="364"/>
      <c r="B224" s="364"/>
      <c r="C224" s="364"/>
      <c r="D224" s="149"/>
      <c r="E224" s="196" t="s">
        <v>429</v>
      </c>
      <c r="F224" s="228">
        <v>1494.5</v>
      </c>
      <c r="G224" s="229"/>
      <c r="H224" s="229"/>
      <c r="I224" s="230">
        <v>1494.5</v>
      </c>
      <c r="J224" s="228">
        <v>965</v>
      </c>
      <c r="K224" s="229"/>
      <c r="L224" s="229"/>
      <c r="M224" s="231">
        <v>965</v>
      </c>
      <c r="N224" s="56">
        <f t="shared" si="17"/>
        <v>64.570090331214459</v>
      </c>
      <c r="O224" s="6"/>
      <c r="P224" s="6"/>
      <c r="Q224" s="6">
        <f t="shared" si="18"/>
        <v>64.570090331214459</v>
      </c>
    </row>
    <row r="225" spans="1:17" s="1" customFormat="1">
      <c r="A225" s="364"/>
      <c r="B225" s="364"/>
      <c r="C225" s="364"/>
      <c r="D225" s="149"/>
      <c r="E225" s="196" t="s">
        <v>430</v>
      </c>
      <c r="F225" s="228">
        <v>292.8</v>
      </c>
      <c r="G225" s="229"/>
      <c r="H225" s="229"/>
      <c r="I225" s="230">
        <v>292.8</v>
      </c>
      <c r="J225" s="228">
        <v>289.60000000000002</v>
      </c>
      <c r="K225" s="229"/>
      <c r="L225" s="229"/>
      <c r="M225" s="231">
        <v>289.60000000000002</v>
      </c>
      <c r="N225" s="56">
        <f t="shared" si="17"/>
        <v>98.907103825136616</v>
      </c>
      <c r="O225" s="6"/>
      <c r="P225" s="6"/>
      <c r="Q225" s="6">
        <f t="shared" si="18"/>
        <v>98.907103825136616</v>
      </c>
    </row>
    <row r="226" spans="1:17" s="1" customFormat="1" ht="44.25" customHeight="1">
      <c r="A226" s="364" t="s">
        <v>181</v>
      </c>
      <c r="B226" s="364" t="s">
        <v>182</v>
      </c>
      <c r="C226" s="364" t="s">
        <v>183</v>
      </c>
      <c r="D226" s="188" t="s">
        <v>15</v>
      </c>
      <c r="E226" s="196"/>
      <c r="F226" s="228">
        <v>786</v>
      </c>
      <c r="G226" s="229">
        <v>768.3</v>
      </c>
      <c r="H226" s="229">
        <v>15.7</v>
      </c>
      <c r="I226" s="230">
        <v>2</v>
      </c>
      <c r="J226" s="228">
        <v>786</v>
      </c>
      <c r="K226" s="229">
        <v>768.3</v>
      </c>
      <c r="L226" s="229">
        <v>15.7</v>
      </c>
      <c r="M226" s="231">
        <v>2</v>
      </c>
      <c r="N226" s="56">
        <f t="shared" si="17"/>
        <v>100</v>
      </c>
      <c r="O226" s="6">
        <f t="shared" si="17"/>
        <v>100</v>
      </c>
      <c r="P226" s="6">
        <f t="shared" si="17"/>
        <v>100</v>
      </c>
      <c r="Q226" s="6">
        <f t="shared" si="18"/>
        <v>100</v>
      </c>
    </row>
    <row r="227" spans="1:17" s="1" customFormat="1" ht="79.5">
      <c r="A227" s="364"/>
      <c r="B227" s="364"/>
      <c r="C227" s="364"/>
      <c r="D227" s="149" t="s">
        <v>392</v>
      </c>
      <c r="E227" s="196"/>
      <c r="F227" s="228">
        <v>786</v>
      </c>
      <c r="G227" s="229">
        <v>768.3</v>
      </c>
      <c r="H227" s="229">
        <v>15.7</v>
      </c>
      <c r="I227" s="230">
        <v>2</v>
      </c>
      <c r="J227" s="228">
        <v>786</v>
      </c>
      <c r="K227" s="229">
        <v>768.3</v>
      </c>
      <c r="L227" s="229">
        <v>15.7</v>
      </c>
      <c r="M227" s="231">
        <v>2</v>
      </c>
      <c r="N227" s="56">
        <f t="shared" si="17"/>
        <v>100</v>
      </c>
      <c r="O227" s="6">
        <f t="shared" si="17"/>
        <v>100</v>
      </c>
      <c r="P227" s="6">
        <f t="shared" si="17"/>
        <v>100</v>
      </c>
      <c r="Q227" s="6">
        <f t="shared" si="18"/>
        <v>100</v>
      </c>
    </row>
    <row r="228" spans="1:17" s="1" customFormat="1">
      <c r="A228" s="364"/>
      <c r="B228" s="364"/>
      <c r="C228" s="364"/>
      <c r="D228" s="149"/>
      <c r="E228" s="196" t="s">
        <v>431</v>
      </c>
      <c r="F228" s="228">
        <v>786</v>
      </c>
      <c r="G228" s="229">
        <v>768.3</v>
      </c>
      <c r="H228" s="229">
        <v>15.7</v>
      </c>
      <c r="I228" s="230">
        <v>2</v>
      </c>
      <c r="J228" s="228">
        <v>786</v>
      </c>
      <c r="K228" s="229">
        <v>768.3</v>
      </c>
      <c r="L228" s="229">
        <v>15.7</v>
      </c>
      <c r="M228" s="231">
        <v>2</v>
      </c>
      <c r="N228" s="56">
        <f t="shared" si="17"/>
        <v>100</v>
      </c>
      <c r="O228" s="6">
        <f t="shared" si="17"/>
        <v>100</v>
      </c>
      <c r="P228" s="6">
        <f t="shared" si="17"/>
        <v>100</v>
      </c>
      <c r="Q228" s="6">
        <f t="shared" si="18"/>
        <v>100</v>
      </c>
    </row>
    <row r="229" spans="1:17" s="1" customFormat="1" ht="56.25" customHeight="1">
      <c r="A229" s="364" t="s">
        <v>184</v>
      </c>
      <c r="B229" s="364" t="s">
        <v>898</v>
      </c>
      <c r="C229" s="364" t="s">
        <v>186</v>
      </c>
      <c r="D229" s="188" t="s">
        <v>15</v>
      </c>
      <c r="E229" s="196"/>
      <c r="F229" s="228">
        <v>7173.7</v>
      </c>
      <c r="G229" s="229">
        <v>0</v>
      </c>
      <c r="H229" s="229">
        <v>6330</v>
      </c>
      <c r="I229" s="230">
        <v>843.7</v>
      </c>
      <c r="J229" s="228">
        <v>7128.4</v>
      </c>
      <c r="K229" s="229">
        <v>0</v>
      </c>
      <c r="L229" s="229">
        <v>6330</v>
      </c>
      <c r="M229" s="231">
        <v>798.4</v>
      </c>
      <c r="N229" s="56">
        <f t="shared" si="17"/>
        <v>99.368526701702052</v>
      </c>
      <c r="O229" s="6"/>
      <c r="P229" s="6">
        <f t="shared" si="17"/>
        <v>100</v>
      </c>
      <c r="Q229" s="6">
        <f t="shared" si="18"/>
        <v>94.630792935877679</v>
      </c>
    </row>
    <row r="230" spans="1:17" s="1" customFormat="1" ht="79.5">
      <c r="A230" s="364"/>
      <c r="B230" s="364"/>
      <c r="C230" s="364"/>
      <c r="D230" s="149" t="s">
        <v>392</v>
      </c>
      <c r="E230" s="196"/>
      <c r="F230" s="228">
        <v>7173.7</v>
      </c>
      <c r="G230" s="229">
        <v>0</v>
      </c>
      <c r="H230" s="229">
        <v>6330</v>
      </c>
      <c r="I230" s="230">
        <v>843.7</v>
      </c>
      <c r="J230" s="228">
        <v>7128.4</v>
      </c>
      <c r="K230" s="229">
        <v>0</v>
      </c>
      <c r="L230" s="229">
        <v>6330</v>
      </c>
      <c r="M230" s="231">
        <v>798.4</v>
      </c>
      <c r="N230" s="56">
        <f t="shared" si="17"/>
        <v>99.368526701702052</v>
      </c>
      <c r="O230" s="6"/>
      <c r="P230" s="6">
        <f t="shared" si="17"/>
        <v>100</v>
      </c>
      <c r="Q230" s="6">
        <f t="shared" si="18"/>
        <v>94.630792935877679</v>
      </c>
    </row>
    <row r="231" spans="1:17" s="1" customFormat="1">
      <c r="A231" s="364"/>
      <c r="B231" s="364"/>
      <c r="C231" s="364"/>
      <c r="D231" s="149"/>
      <c r="E231" s="196" t="s">
        <v>432</v>
      </c>
      <c r="F231" s="228">
        <v>7173.7</v>
      </c>
      <c r="G231" s="229"/>
      <c r="H231" s="229">
        <v>6330</v>
      </c>
      <c r="I231" s="230">
        <v>843.7</v>
      </c>
      <c r="J231" s="228">
        <v>7128.4</v>
      </c>
      <c r="K231" s="229"/>
      <c r="L231" s="229">
        <v>6330</v>
      </c>
      <c r="M231" s="231">
        <v>798.4</v>
      </c>
      <c r="N231" s="56">
        <f t="shared" si="17"/>
        <v>99.368526701702052</v>
      </c>
      <c r="O231" s="6"/>
      <c r="P231" s="6">
        <f t="shared" si="17"/>
        <v>100</v>
      </c>
      <c r="Q231" s="6">
        <f t="shared" si="18"/>
        <v>94.630792935877679</v>
      </c>
    </row>
    <row r="232" spans="1:17" s="1" customFormat="1" ht="56.25" customHeight="1">
      <c r="A232" s="364" t="s">
        <v>933</v>
      </c>
      <c r="B232" s="364" t="s">
        <v>903</v>
      </c>
      <c r="C232" s="364"/>
      <c r="D232" s="188" t="s">
        <v>15</v>
      </c>
      <c r="E232" s="196"/>
      <c r="F232" s="228">
        <v>6982</v>
      </c>
      <c r="G232" s="229">
        <v>0</v>
      </c>
      <c r="H232" s="229">
        <v>6200</v>
      </c>
      <c r="I232" s="230">
        <v>782</v>
      </c>
      <c r="J232" s="228">
        <v>6982</v>
      </c>
      <c r="K232" s="229">
        <v>0</v>
      </c>
      <c r="L232" s="229">
        <v>6200</v>
      </c>
      <c r="M232" s="231">
        <v>782</v>
      </c>
      <c r="N232" s="56">
        <f t="shared" si="17"/>
        <v>100</v>
      </c>
      <c r="O232" s="6"/>
      <c r="P232" s="6">
        <f t="shared" si="17"/>
        <v>100</v>
      </c>
      <c r="Q232" s="6">
        <f t="shared" si="18"/>
        <v>100</v>
      </c>
    </row>
    <row r="233" spans="1:17" s="1" customFormat="1" ht="79.5">
      <c r="A233" s="364"/>
      <c r="B233" s="364"/>
      <c r="C233" s="364"/>
      <c r="D233" s="149" t="s">
        <v>392</v>
      </c>
      <c r="E233" s="196"/>
      <c r="F233" s="228">
        <v>6982</v>
      </c>
      <c r="G233" s="229">
        <v>0</v>
      </c>
      <c r="H233" s="229">
        <v>6200</v>
      </c>
      <c r="I233" s="230">
        <v>782</v>
      </c>
      <c r="J233" s="228">
        <v>6982</v>
      </c>
      <c r="K233" s="229">
        <v>0</v>
      </c>
      <c r="L233" s="229">
        <v>6200</v>
      </c>
      <c r="M233" s="231">
        <v>782</v>
      </c>
      <c r="N233" s="56">
        <f t="shared" si="17"/>
        <v>100</v>
      </c>
      <c r="O233" s="6"/>
      <c r="P233" s="6">
        <f t="shared" si="17"/>
        <v>100</v>
      </c>
      <c r="Q233" s="6">
        <f t="shared" si="18"/>
        <v>100</v>
      </c>
    </row>
    <row r="234" spans="1:17" s="1" customFormat="1">
      <c r="A234" s="364"/>
      <c r="B234" s="364"/>
      <c r="C234" s="364"/>
      <c r="D234" s="149"/>
      <c r="E234" s="49" t="s">
        <v>932</v>
      </c>
      <c r="F234" s="228">
        <v>6982</v>
      </c>
      <c r="G234" s="229"/>
      <c r="H234" s="229">
        <v>6200</v>
      </c>
      <c r="I234" s="230">
        <v>782</v>
      </c>
      <c r="J234" s="228">
        <v>6982</v>
      </c>
      <c r="K234" s="229"/>
      <c r="L234" s="229">
        <v>6200</v>
      </c>
      <c r="M234" s="231">
        <v>782</v>
      </c>
      <c r="N234" s="56">
        <f t="shared" si="17"/>
        <v>100</v>
      </c>
      <c r="O234" s="6"/>
      <c r="P234" s="6">
        <f t="shared" si="17"/>
        <v>100</v>
      </c>
      <c r="Q234" s="6">
        <f t="shared" si="18"/>
        <v>100</v>
      </c>
    </row>
    <row r="235" spans="1:17" s="1" customFormat="1" ht="56.25" customHeight="1">
      <c r="A235" s="364" t="s">
        <v>187</v>
      </c>
      <c r="B235" s="364" t="s">
        <v>188</v>
      </c>
      <c r="C235" s="364" t="s">
        <v>189</v>
      </c>
      <c r="D235" s="188" t="s">
        <v>15</v>
      </c>
      <c r="E235" s="196"/>
      <c r="F235" s="228">
        <v>11476.2</v>
      </c>
      <c r="G235" s="229">
        <v>0</v>
      </c>
      <c r="H235" s="229">
        <v>4577.1000000000004</v>
      </c>
      <c r="I235" s="230">
        <v>6899.1</v>
      </c>
      <c r="J235" s="228">
        <v>8934.1</v>
      </c>
      <c r="K235" s="229">
        <v>0</v>
      </c>
      <c r="L235" s="229">
        <v>4575.8999999999996</v>
      </c>
      <c r="M235" s="231">
        <v>4358.2</v>
      </c>
      <c r="N235" s="56">
        <f t="shared" si="17"/>
        <v>77.848939544448513</v>
      </c>
      <c r="O235" s="6"/>
      <c r="P235" s="6">
        <f t="shared" si="17"/>
        <v>99.973782526053597</v>
      </c>
      <c r="Q235" s="6">
        <f t="shared" si="18"/>
        <v>63.170558478642135</v>
      </c>
    </row>
    <row r="236" spans="1:17" s="1" customFormat="1" ht="79.5">
      <c r="A236" s="364"/>
      <c r="B236" s="364"/>
      <c r="C236" s="364"/>
      <c r="D236" s="149" t="s">
        <v>392</v>
      </c>
      <c r="E236" s="196"/>
      <c r="F236" s="228">
        <v>11476.2</v>
      </c>
      <c r="G236" s="229">
        <v>0</v>
      </c>
      <c r="H236" s="229">
        <v>4577.1000000000004</v>
      </c>
      <c r="I236" s="230">
        <v>6899.1</v>
      </c>
      <c r="J236" s="228">
        <v>8934.1</v>
      </c>
      <c r="K236" s="229">
        <v>0</v>
      </c>
      <c r="L236" s="229">
        <v>4575.8999999999996</v>
      </c>
      <c r="M236" s="231">
        <v>4358.2</v>
      </c>
      <c r="N236" s="56">
        <f t="shared" si="17"/>
        <v>77.848939544448513</v>
      </c>
      <c r="O236" s="6"/>
      <c r="P236" s="6">
        <f t="shared" si="17"/>
        <v>99.973782526053597</v>
      </c>
      <c r="Q236" s="6">
        <f t="shared" si="18"/>
        <v>63.170558478642135</v>
      </c>
    </row>
    <row r="237" spans="1:17" s="1" customFormat="1">
      <c r="A237" s="364"/>
      <c r="B237" s="364"/>
      <c r="C237" s="364"/>
      <c r="D237" s="149"/>
      <c r="E237" s="196" t="s">
        <v>433</v>
      </c>
      <c r="F237" s="228">
        <v>2734.3</v>
      </c>
      <c r="G237" s="229"/>
      <c r="H237" s="229"/>
      <c r="I237" s="230">
        <v>2734.3</v>
      </c>
      <c r="J237" s="228">
        <v>1997.3</v>
      </c>
      <c r="K237" s="229"/>
      <c r="L237" s="229"/>
      <c r="M237" s="231">
        <v>1997.3</v>
      </c>
      <c r="N237" s="56">
        <f t="shared" si="17"/>
        <v>73.046117836374933</v>
      </c>
      <c r="O237" s="6"/>
      <c r="P237" s="6"/>
      <c r="Q237" s="6">
        <f t="shared" si="18"/>
        <v>73.046117836374933</v>
      </c>
    </row>
    <row r="238" spans="1:17" s="1" customFormat="1">
      <c r="A238" s="364"/>
      <c r="B238" s="364"/>
      <c r="C238" s="364"/>
      <c r="D238" s="149"/>
      <c r="E238" s="196" t="s">
        <v>434</v>
      </c>
      <c r="F238" s="228">
        <v>2019.8</v>
      </c>
      <c r="G238" s="229"/>
      <c r="H238" s="229"/>
      <c r="I238" s="230">
        <v>2019.8</v>
      </c>
      <c r="J238" s="228">
        <v>1693.2</v>
      </c>
      <c r="K238" s="229"/>
      <c r="L238" s="229"/>
      <c r="M238" s="231">
        <v>1693.2</v>
      </c>
      <c r="N238" s="56">
        <f t="shared" si="17"/>
        <v>83.830082186355099</v>
      </c>
      <c r="O238" s="6"/>
      <c r="P238" s="6"/>
      <c r="Q238" s="6">
        <f t="shared" si="18"/>
        <v>83.830082186355099</v>
      </c>
    </row>
    <row r="239" spans="1:17" s="1" customFormat="1">
      <c r="A239" s="364"/>
      <c r="B239" s="364"/>
      <c r="C239" s="364"/>
      <c r="D239" s="149"/>
      <c r="E239" s="196" t="s">
        <v>435</v>
      </c>
      <c r="F239" s="228">
        <v>609.70000000000005</v>
      </c>
      <c r="G239" s="229"/>
      <c r="H239" s="229"/>
      <c r="I239" s="230">
        <v>609.70000000000005</v>
      </c>
      <c r="J239" s="228">
        <v>609.70000000000005</v>
      </c>
      <c r="K239" s="229"/>
      <c r="L239" s="229"/>
      <c r="M239" s="231">
        <v>609.70000000000005</v>
      </c>
      <c r="N239" s="56">
        <f t="shared" si="17"/>
        <v>100</v>
      </c>
      <c r="O239" s="6"/>
      <c r="P239" s="6"/>
      <c r="Q239" s="6">
        <f t="shared" si="18"/>
        <v>100</v>
      </c>
    </row>
    <row r="240" spans="1:17" s="1" customFormat="1">
      <c r="A240" s="364"/>
      <c r="B240" s="364"/>
      <c r="C240" s="364"/>
      <c r="D240" s="149"/>
      <c r="E240" s="196" t="s">
        <v>436</v>
      </c>
      <c r="F240" s="228">
        <v>298.2</v>
      </c>
      <c r="G240" s="229"/>
      <c r="H240" s="229"/>
      <c r="I240" s="230">
        <v>298.2</v>
      </c>
      <c r="J240" s="228">
        <v>28.2</v>
      </c>
      <c r="K240" s="229"/>
      <c r="L240" s="229"/>
      <c r="M240" s="231">
        <v>28.2</v>
      </c>
      <c r="N240" s="56">
        <f t="shared" si="17"/>
        <v>9.4567404426559349</v>
      </c>
      <c r="O240" s="6"/>
      <c r="P240" s="6"/>
      <c r="Q240" s="6">
        <f t="shared" si="18"/>
        <v>9.4567404426559349</v>
      </c>
    </row>
    <row r="241" spans="1:17" s="1" customFormat="1">
      <c r="A241" s="364"/>
      <c r="B241" s="364"/>
      <c r="C241" s="364"/>
      <c r="D241" s="149"/>
      <c r="E241" s="196" t="s">
        <v>437</v>
      </c>
      <c r="F241" s="228">
        <v>250</v>
      </c>
      <c r="G241" s="229"/>
      <c r="H241" s="229"/>
      <c r="I241" s="230">
        <v>250</v>
      </c>
      <c r="J241" s="228">
        <v>0</v>
      </c>
      <c r="K241" s="229"/>
      <c r="L241" s="229"/>
      <c r="M241" s="231">
        <v>0</v>
      </c>
      <c r="N241" s="56">
        <f t="shared" si="17"/>
        <v>0</v>
      </c>
      <c r="O241" s="6"/>
      <c r="P241" s="6"/>
      <c r="Q241" s="6">
        <f t="shared" si="18"/>
        <v>0</v>
      </c>
    </row>
    <row r="242" spans="1:17" s="1" customFormat="1">
      <c r="A242" s="364"/>
      <c r="B242" s="364"/>
      <c r="C242" s="364"/>
      <c r="D242" s="149"/>
      <c r="E242" s="196" t="s">
        <v>438</v>
      </c>
      <c r="F242" s="228">
        <v>2975.9</v>
      </c>
      <c r="G242" s="229"/>
      <c r="H242" s="229">
        <v>1988.8</v>
      </c>
      <c r="I242" s="230">
        <v>987.1</v>
      </c>
      <c r="J242" s="228">
        <v>2018.7</v>
      </c>
      <c r="K242" s="229"/>
      <c r="L242" s="229">
        <v>1988.8</v>
      </c>
      <c r="M242" s="231">
        <v>29.9</v>
      </c>
      <c r="N242" s="56">
        <f t="shared" si="17"/>
        <v>67.834940690211369</v>
      </c>
      <c r="O242" s="6"/>
      <c r="P242" s="6">
        <f t="shared" ref="P242:P247" si="19">L242/H242*100</f>
        <v>100</v>
      </c>
      <c r="Q242" s="6">
        <f t="shared" si="18"/>
        <v>3.0290750683821295</v>
      </c>
    </row>
    <row r="243" spans="1:17" s="1" customFormat="1">
      <c r="A243" s="364"/>
      <c r="B243" s="364"/>
      <c r="C243" s="364"/>
      <c r="D243" s="149"/>
      <c r="E243" s="196" t="s">
        <v>439</v>
      </c>
      <c r="F243" s="228">
        <v>1443.6</v>
      </c>
      <c r="G243" s="229"/>
      <c r="H243" s="229">
        <v>1443.6</v>
      </c>
      <c r="I243" s="230"/>
      <c r="J243" s="228">
        <v>1443.6</v>
      </c>
      <c r="K243" s="229"/>
      <c r="L243" s="229">
        <v>1443.6</v>
      </c>
      <c r="M243" s="231"/>
      <c r="N243" s="56">
        <f t="shared" si="17"/>
        <v>100</v>
      </c>
      <c r="O243" s="6"/>
      <c r="P243" s="6">
        <f t="shared" si="19"/>
        <v>100</v>
      </c>
      <c r="Q243" s="6"/>
    </row>
    <row r="244" spans="1:17" s="1" customFormat="1">
      <c r="A244" s="364"/>
      <c r="B244" s="364"/>
      <c r="C244" s="364"/>
      <c r="D244" s="149"/>
      <c r="E244" s="196" t="s">
        <v>440</v>
      </c>
      <c r="F244" s="228">
        <v>42</v>
      </c>
      <c r="G244" s="229"/>
      <c r="H244" s="229">
        <v>42</v>
      </c>
      <c r="I244" s="230"/>
      <c r="J244" s="228">
        <v>42</v>
      </c>
      <c r="K244" s="229"/>
      <c r="L244" s="229">
        <v>42</v>
      </c>
      <c r="M244" s="231"/>
      <c r="N244" s="56">
        <f t="shared" si="17"/>
        <v>100</v>
      </c>
      <c r="O244" s="6"/>
      <c r="P244" s="6">
        <f t="shared" si="19"/>
        <v>100</v>
      </c>
      <c r="Q244" s="6" t="e">
        <f>M244/I244*100</f>
        <v>#DIV/0!</v>
      </c>
    </row>
    <row r="245" spans="1:17" s="1" customFormat="1">
      <c r="A245" s="364"/>
      <c r="B245" s="364"/>
      <c r="C245" s="364"/>
      <c r="D245" s="149"/>
      <c r="E245" s="196" t="s">
        <v>441</v>
      </c>
      <c r="F245" s="228">
        <v>9.1</v>
      </c>
      <c r="G245" s="229"/>
      <c r="H245" s="229">
        <v>9.1</v>
      </c>
      <c r="I245" s="230"/>
      <c r="J245" s="228">
        <v>7.9</v>
      </c>
      <c r="K245" s="229"/>
      <c r="L245" s="229">
        <v>7.9</v>
      </c>
      <c r="M245" s="231"/>
      <c r="N245" s="56">
        <f t="shared" si="17"/>
        <v>86.813186813186817</v>
      </c>
      <c r="O245" s="6"/>
      <c r="P245" s="6">
        <f t="shared" si="19"/>
        <v>86.813186813186817</v>
      </c>
      <c r="Q245" s="6"/>
    </row>
    <row r="246" spans="1:17" s="1" customFormat="1">
      <c r="A246" s="364"/>
      <c r="B246" s="364"/>
      <c r="C246" s="364"/>
      <c r="D246" s="149"/>
      <c r="E246" s="196" t="s">
        <v>442</v>
      </c>
      <c r="F246" s="228">
        <v>266.89999999999998</v>
      </c>
      <c r="G246" s="229"/>
      <c r="H246" s="229">
        <v>266.89999999999998</v>
      </c>
      <c r="I246" s="230"/>
      <c r="J246" s="228">
        <v>266.89999999999998</v>
      </c>
      <c r="K246" s="229"/>
      <c r="L246" s="229">
        <v>266.89999999999998</v>
      </c>
      <c r="M246" s="231"/>
      <c r="N246" s="56">
        <f t="shared" si="17"/>
        <v>100</v>
      </c>
      <c r="O246" s="6"/>
      <c r="P246" s="6">
        <f t="shared" si="19"/>
        <v>100</v>
      </c>
      <c r="Q246" s="6"/>
    </row>
    <row r="247" spans="1:17" s="1" customFormat="1">
      <c r="A247" s="364"/>
      <c r="B247" s="364"/>
      <c r="C247" s="364"/>
      <c r="D247" s="149"/>
      <c r="E247" s="196" t="s">
        <v>443</v>
      </c>
      <c r="F247" s="228">
        <v>826.7</v>
      </c>
      <c r="G247" s="229"/>
      <c r="H247" s="229">
        <v>826.7</v>
      </c>
      <c r="I247" s="230"/>
      <c r="J247" s="228">
        <v>826.7</v>
      </c>
      <c r="K247" s="229"/>
      <c r="L247" s="229">
        <v>826.7</v>
      </c>
      <c r="M247" s="231"/>
      <c r="N247" s="56">
        <f t="shared" si="17"/>
        <v>100</v>
      </c>
      <c r="O247" s="6"/>
      <c r="P247" s="6">
        <f t="shared" si="19"/>
        <v>100</v>
      </c>
      <c r="Q247" s="6"/>
    </row>
    <row r="248" spans="1:17" s="1" customFormat="1" ht="20.25" customHeight="1">
      <c r="A248" s="364" t="s">
        <v>190</v>
      </c>
      <c r="B248" s="364" t="s">
        <v>191</v>
      </c>
      <c r="C248" s="364" t="s">
        <v>192</v>
      </c>
      <c r="D248" s="188" t="s">
        <v>15</v>
      </c>
      <c r="E248" s="196"/>
      <c r="F248" s="228">
        <v>5363.8</v>
      </c>
      <c r="G248" s="229"/>
      <c r="H248" s="229"/>
      <c r="I248" s="230">
        <v>5363.8</v>
      </c>
      <c r="J248" s="228">
        <v>4300.2</v>
      </c>
      <c r="K248" s="229"/>
      <c r="L248" s="229"/>
      <c r="M248" s="231">
        <v>4300.2</v>
      </c>
      <c r="N248" s="56">
        <f t="shared" si="17"/>
        <v>80.17077445094894</v>
      </c>
      <c r="O248" s="6"/>
      <c r="P248" s="6"/>
      <c r="Q248" s="6">
        <f t="shared" ref="Q248:Q259" si="20">M248/I248*100</f>
        <v>80.17077445094894</v>
      </c>
    </row>
    <row r="249" spans="1:17" s="1" customFormat="1" ht="79.5">
      <c r="A249" s="364"/>
      <c r="B249" s="364"/>
      <c r="C249" s="364"/>
      <c r="D249" s="149" t="s">
        <v>392</v>
      </c>
      <c r="E249" s="196"/>
      <c r="F249" s="228">
        <v>5363.8</v>
      </c>
      <c r="G249" s="229"/>
      <c r="H249" s="229"/>
      <c r="I249" s="230">
        <v>5363.8</v>
      </c>
      <c r="J249" s="228">
        <v>4300.2</v>
      </c>
      <c r="K249" s="229"/>
      <c r="L249" s="229"/>
      <c r="M249" s="231">
        <v>4300.2</v>
      </c>
      <c r="N249" s="56">
        <f t="shared" si="17"/>
        <v>80.17077445094894</v>
      </c>
      <c r="O249" s="6"/>
      <c r="P249" s="6"/>
      <c r="Q249" s="6">
        <f t="shared" si="20"/>
        <v>80.17077445094894</v>
      </c>
    </row>
    <row r="250" spans="1:17" s="1" customFormat="1">
      <c r="A250" s="364"/>
      <c r="B250" s="364"/>
      <c r="C250" s="364"/>
      <c r="D250" s="149"/>
      <c r="E250" s="196" t="s">
        <v>433</v>
      </c>
      <c r="F250" s="228">
        <v>2734.3</v>
      </c>
      <c r="G250" s="229"/>
      <c r="H250" s="229"/>
      <c r="I250" s="230">
        <v>2734.3</v>
      </c>
      <c r="J250" s="228">
        <v>1997.3</v>
      </c>
      <c r="K250" s="229"/>
      <c r="L250" s="229"/>
      <c r="M250" s="231">
        <v>1997.3</v>
      </c>
      <c r="N250" s="56">
        <f t="shared" si="17"/>
        <v>73.046117836374933</v>
      </c>
      <c r="O250" s="6"/>
      <c r="P250" s="6"/>
      <c r="Q250" s="6">
        <f t="shared" si="20"/>
        <v>73.046117836374933</v>
      </c>
    </row>
    <row r="251" spans="1:17" s="1" customFormat="1">
      <c r="A251" s="364"/>
      <c r="B251" s="364"/>
      <c r="C251" s="364"/>
      <c r="D251" s="149"/>
      <c r="E251" s="196" t="s">
        <v>434</v>
      </c>
      <c r="F251" s="228">
        <v>2019.8</v>
      </c>
      <c r="G251" s="229"/>
      <c r="H251" s="229"/>
      <c r="I251" s="230">
        <v>2019.8</v>
      </c>
      <c r="J251" s="228">
        <v>1693.2</v>
      </c>
      <c r="K251" s="229"/>
      <c r="L251" s="229"/>
      <c r="M251" s="231">
        <v>1693.2</v>
      </c>
      <c r="N251" s="56">
        <f t="shared" si="17"/>
        <v>83.830082186355099</v>
      </c>
      <c r="O251" s="6"/>
      <c r="P251" s="6"/>
      <c r="Q251" s="6">
        <f t="shared" si="20"/>
        <v>83.830082186355099</v>
      </c>
    </row>
    <row r="252" spans="1:17" s="1" customFormat="1">
      <c r="A252" s="364"/>
      <c r="B252" s="364"/>
      <c r="C252" s="364"/>
      <c r="D252" s="149"/>
      <c r="E252" s="196" t="s">
        <v>435</v>
      </c>
      <c r="F252" s="228">
        <v>609.70000000000005</v>
      </c>
      <c r="G252" s="229"/>
      <c r="H252" s="229"/>
      <c r="I252" s="230">
        <v>609.70000000000005</v>
      </c>
      <c r="J252" s="228">
        <v>609.70000000000005</v>
      </c>
      <c r="K252" s="229"/>
      <c r="L252" s="229"/>
      <c r="M252" s="231">
        <v>609.70000000000005</v>
      </c>
      <c r="N252" s="56">
        <f t="shared" si="17"/>
        <v>100</v>
      </c>
      <c r="O252" s="6"/>
      <c r="P252" s="6"/>
      <c r="Q252" s="6">
        <f t="shared" si="20"/>
        <v>100</v>
      </c>
    </row>
    <row r="253" spans="1:17" s="1" customFormat="1" ht="56.25" customHeight="1">
      <c r="A253" s="364" t="s">
        <v>194</v>
      </c>
      <c r="B253" s="364" t="s">
        <v>195</v>
      </c>
      <c r="C253" s="364" t="s">
        <v>196</v>
      </c>
      <c r="D253" s="188" t="s">
        <v>15</v>
      </c>
      <c r="E253" s="196"/>
      <c r="F253" s="228">
        <v>548.20000000000005</v>
      </c>
      <c r="G253" s="229"/>
      <c r="H253" s="229"/>
      <c r="I253" s="230">
        <v>548.20000000000005</v>
      </c>
      <c r="J253" s="228">
        <v>28.2</v>
      </c>
      <c r="K253" s="229"/>
      <c r="L253" s="229"/>
      <c r="M253" s="231">
        <v>28.2</v>
      </c>
      <c r="N253" s="56">
        <f t="shared" si="17"/>
        <v>5.1441079897847501</v>
      </c>
      <c r="O253" s="6"/>
      <c r="P253" s="6"/>
      <c r="Q253" s="6">
        <f t="shared" si="20"/>
        <v>5.1441079897847501</v>
      </c>
    </row>
    <row r="254" spans="1:17" s="1" customFormat="1" ht="78.75">
      <c r="A254" s="364"/>
      <c r="B254" s="364"/>
      <c r="C254" s="364"/>
      <c r="D254" s="188" t="s">
        <v>390</v>
      </c>
      <c r="E254" s="196"/>
      <c r="F254" s="228">
        <v>548.20000000000005</v>
      </c>
      <c r="G254" s="229"/>
      <c r="H254" s="229"/>
      <c r="I254" s="230">
        <v>548.20000000000005</v>
      </c>
      <c r="J254" s="228">
        <v>28.2</v>
      </c>
      <c r="K254" s="229"/>
      <c r="L254" s="229"/>
      <c r="M254" s="231">
        <v>28.2</v>
      </c>
      <c r="N254" s="56">
        <f t="shared" si="17"/>
        <v>5.1441079897847501</v>
      </c>
      <c r="O254" s="6"/>
      <c r="P254" s="6"/>
      <c r="Q254" s="6">
        <f t="shared" si="20"/>
        <v>5.1441079897847501</v>
      </c>
    </row>
    <row r="255" spans="1:17" s="1" customFormat="1">
      <c r="A255" s="364"/>
      <c r="B255" s="364"/>
      <c r="C255" s="364"/>
      <c r="D255" s="149"/>
      <c r="E255" s="196" t="s">
        <v>436</v>
      </c>
      <c r="F255" s="228">
        <v>298.2</v>
      </c>
      <c r="G255" s="229"/>
      <c r="H255" s="229"/>
      <c r="I255" s="230">
        <v>298.2</v>
      </c>
      <c r="J255" s="228">
        <v>28.2</v>
      </c>
      <c r="K255" s="229"/>
      <c r="L255" s="229"/>
      <c r="M255" s="231">
        <v>28.2</v>
      </c>
      <c r="N255" s="56">
        <f t="shared" si="17"/>
        <v>9.4567404426559349</v>
      </c>
      <c r="O255" s="6"/>
      <c r="P255" s="6"/>
      <c r="Q255" s="6">
        <f t="shared" si="20"/>
        <v>9.4567404426559349</v>
      </c>
    </row>
    <row r="256" spans="1:17" s="1" customFormat="1">
      <c r="A256" s="364"/>
      <c r="B256" s="364"/>
      <c r="C256" s="364"/>
      <c r="D256" s="149"/>
      <c r="E256" s="196" t="s">
        <v>437</v>
      </c>
      <c r="F256" s="228">
        <v>250</v>
      </c>
      <c r="G256" s="229"/>
      <c r="H256" s="229"/>
      <c r="I256" s="230">
        <v>250</v>
      </c>
      <c r="J256" s="228">
        <v>0</v>
      </c>
      <c r="K256" s="229"/>
      <c r="L256" s="229"/>
      <c r="M256" s="231">
        <v>0</v>
      </c>
      <c r="N256" s="56">
        <f t="shared" si="17"/>
        <v>0</v>
      </c>
      <c r="O256" s="6"/>
      <c r="P256" s="6"/>
      <c r="Q256" s="6">
        <f t="shared" si="20"/>
        <v>0</v>
      </c>
    </row>
    <row r="257" spans="1:17" s="1" customFormat="1" ht="32.25" customHeight="1">
      <c r="A257" s="364" t="s">
        <v>197</v>
      </c>
      <c r="B257" s="364" t="s">
        <v>198</v>
      </c>
      <c r="C257" s="364" t="s">
        <v>193</v>
      </c>
      <c r="D257" s="188" t="s">
        <v>15</v>
      </c>
      <c r="E257" s="196"/>
      <c r="F257" s="228">
        <v>4419.5</v>
      </c>
      <c r="G257" s="229"/>
      <c r="H257" s="229">
        <v>3432.4</v>
      </c>
      <c r="I257" s="230">
        <v>987.1</v>
      </c>
      <c r="J257" s="228">
        <v>3462.3</v>
      </c>
      <c r="K257" s="229"/>
      <c r="L257" s="229">
        <v>3432.4</v>
      </c>
      <c r="M257" s="231">
        <v>29.9</v>
      </c>
      <c r="N257" s="56">
        <f t="shared" si="17"/>
        <v>78.341441339518042</v>
      </c>
      <c r="O257" s="6"/>
      <c r="P257" s="6">
        <f t="shared" ref="P257:P270" si="21">L257/H257*100</f>
        <v>100</v>
      </c>
      <c r="Q257" s="6">
        <f t="shared" si="20"/>
        <v>3.0290750683821295</v>
      </c>
    </row>
    <row r="258" spans="1:17" s="1" customFormat="1" ht="78.75">
      <c r="A258" s="364"/>
      <c r="B258" s="364"/>
      <c r="C258" s="364"/>
      <c r="D258" s="188" t="s">
        <v>390</v>
      </c>
      <c r="E258" s="196"/>
      <c r="F258" s="228">
        <v>4419.5</v>
      </c>
      <c r="G258" s="229"/>
      <c r="H258" s="229">
        <v>3432.4</v>
      </c>
      <c r="I258" s="230">
        <v>987.1</v>
      </c>
      <c r="J258" s="228">
        <v>3462.3</v>
      </c>
      <c r="K258" s="229"/>
      <c r="L258" s="229">
        <v>3432.4</v>
      </c>
      <c r="M258" s="231">
        <v>29.9</v>
      </c>
      <c r="N258" s="56">
        <f t="shared" si="17"/>
        <v>78.341441339518042</v>
      </c>
      <c r="O258" s="6"/>
      <c r="P258" s="6">
        <f t="shared" si="21"/>
        <v>100</v>
      </c>
      <c r="Q258" s="6">
        <f t="shared" si="20"/>
        <v>3.0290750683821295</v>
      </c>
    </row>
    <row r="259" spans="1:17" s="1" customFormat="1">
      <c r="A259" s="364"/>
      <c r="B259" s="364"/>
      <c r="C259" s="364"/>
      <c r="D259" s="149"/>
      <c r="E259" s="196" t="s">
        <v>438</v>
      </c>
      <c r="F259" s="228">
        <v>2975.9</v>
      </c>
      <c r="G259" s="229"/>
      <c r="H259" s="229">
        <v>1988.8</v>
      </c>
      <c r="I259" s="230">
        <v>987.1</v>
      </c>
      <c r="J259" s="228">
        <v>2018.7</v>
      </c>
      <c r="K259" s="229"/>
      <c r="L259" s="229">
        <v>1988.8</v>
      </c>
      <c r="M259" s="231">
        <v>29.9</v>
      </c>
      <c r="N259" s="56">
        <f t="shared" si="17"/>
        <v>67.834940690211369</v>
      </c>
      <c r="O259" s="6"/>
      <c r="P259" s="6">
        <f t="shared" si="21"/>
        <v>100</v>
      </c>
      <c r="Q259" s="6">
        <f t="shared" si="20"/>
        <v>3.0290750683821295</v>
      </c>
    </row>
    <row r="260" spans="1:17" s="1" customFormat="1">
      <c r="A260" s="364"/>
      <c r="B260" s="364"/>
      <c r="C260" s="364"/>
      <c r="D260" s="149"/>
      <c r="E260" s="196" t="s">
        <v>439</v>
      </c>
      <c r="F260" s="228">
        <v>1443.6</v>
      </c>
      <c r="G260" s="229"/>
      <c r="H260" s="229">
        <v>1443.6</v>
      </c>
      <c r="I260" s="230"/>
      <c r="J260" s="228">
        <v>1443.6</v>
      </c>
      <c r="K260" s="229"/>
      <c r="L260" s="229">
        <v>1443.6</v>
      </c>
      <c r="M260" s="231"/>
      <c r="N260" s="56">
        <f t="shared" si="17"/>
        <v>100</v>
      </c>
      <c r="O260" s="6"/>
      <c r="P260" s="6">
        <f t="shared" si="21"/>
        <v>100</v>
      </c>
      <c r="Q260" s="6"/>
    </row>
    <row r="261" spans="1:17" s="1" customFormat="1" ht="32.25" customHeight="1">
      <c r="A261" s="364" t="s">
        <v>199</v>
      </c>
      <c r="B261" s="364" t="s">
        <v>200</v>
      </c>
      <c r="C261" s="364" t="s">
        <v>201</v>
      </c>
      <c r="D261" s="188" t="s">
        <v>15</v>
      </c>
      <c r="E261" s="196"/>
      <c r="F261" s="228">
        <v>42</v>
      </c>
      <c r="G261" s="229"/>
      <c r="H261" s="229">
        <v>42</v>
      </c>
      <c r="I261" s="230"/>
      <c r="J261" s="228">
        <v>42</v>
      </c>
      <c r="K261" s="229"/>
      <c r="L261" s="229">
        <v>42</v>
      </c>
      <c r="M261" s="231"/>
      <c r="N261" s="56">
        <f t="shared" si="17"/>
        <v>100</v>
      </c>
      <c r="O261" s="6"/>
      <c r="P261" s="6">
        <f t="shared" si="21"/>
        <v>100</v>
      </c>
      <c r="Q261" s="6" t="e">
        <f>M261/I261*100</f>
        <v>#DIV/0!</v>
      </c>
    </row>
    <row r="262" spans="1:17" s="1" customFormat="1" ht="78.75">
      <c r="A262" s="364"/>
      <c r="B262" s="364"/>
      <c r="C262" s="364"/>
      <c r="D262" s="188" t="s">
        <v>390</v>
      </c>
      <c r="E262" s="196"/>
      <c r="F262" s="228">
        <v>42</v>
      </c>
      <c r="G262" s="229"/>
      <c r="H262" s="229">
        <v>42</v>
      </c>
      <c r="I262" s="230"/>
      <c r="J262" s="228">
        <v>42</v>
      </c>
      <c r="K262" s="229"/>
      <c r="L262" s="229">
        <v>42</v>
      </c>
      <c r="M262" s="231"/>
      <c r="N262" s="56">
        <f t="shared" si="17"/>
        <v>100</v>
      </c>
      <c r="O262" s="6"/>
      <c r="P262" s="6">
        <f t="shared" si="21"/>
        <v>100</v>
      </c>
      <c r="Q262" s="6" t="e">
        <f>M262/I262*100</f>
        <v>#DIV/0!</v>
      </c>
    </row>
    <row r="263" spans="1:17" s="1" customFormat="1">
      <c r="A263" s="364"/>
      <c r="B263" s="364"/>
      <c r="C263" s="364"/>
      <c r="D263" s="149"/>
      <c r="E263" s="196" t="s">
        <v>440</v>
      </c>
      <c r="F263" s="228">
        <v>42</v>
      </c>
      <c r="G263" s="229"/>
      <c r="H263" s="229">
        <v>42</v>
      </c>
      <c r="I263" s="230"/>
      <c r="J263" s="228">
        <v>42</v>
      </c>
      <c r="K263" s="229"/>
      <c r="L263" s="229">
        <v>42</v>
      </c>
      <c r="M263" s="231"/>
      <c r="N263" s="56">
        <f t="shared" si="17"/>
        <v>100</v>
      </c>
      <c r="O263" s="6"/>
      <c r="P263" s="6">
        <f t="shared" si="21"/>
        <v>100</v>
      </c>
      <c r="Q263" s="6" t="e">
        <f>M263/I263*100</f>
        <v>#DIV/0!</v>
      </c>
    </row>
    <row r="264" spans="1:17" s="1" customFormat="1" ht="32.25" customHeight="1">
      <c r="A264" s="364" t="s">
        <v>202</v>
      </c>
      <c r="B264" s="364" t="s">
        <v>203</v>
      </c>
      <c r="C264" s="364" t="s">
        <v>204</v>
      </c>
      <c r="D264" s="188" t="s">
        <v>15</v>
      </c>
      <c r="E264" s="196"/>
      <c r="F264" s="228">
        <v>9.1</v>
      </c>
      <c r="G264" s="229"/>
      <c r="H264" s="229">
        <v>9.1</v>
      </c>
      <c r="I264" s="230"/>
      <c r="J264" s="228">
        <v>7.9</v>
      </c>
      <c r="K264" s="229"/>
      <c r="L264" s="229">
        <v>7.9</v>
      </c>
      <c r="M264" s="231"/>
      <c r="N264" s="56">
        <f t="shared" si="17"/>
        <v>86.813186813186817</v>
      </c>
      <c r="O264" s="6"/>
      <c r="P264" s="6">
        <f t="shared" si="21"/>
        <v>86.813186813186817</v>
      </c>
      <c r="Q264" s="6"/>
    </row>
    <row r="265" spans="1:17" s="1" customFormat="1" ht="78.75">
      <c r="A265" s="364"/>
      <c r="B265" s="364"/>
      <c r="C265" s="364"/>
      <c r="D265" s="188" t="s">
        <v>390</v>
      </c>
      <c r="E265" s="196"/>
      <c r="F265" s="228">
        <v>9.1</v>
      </c>
      <c r="G265" s="229"/>
      <c r="H265" s="229">
        <v>9.1</v>
      </c>
      <c r="I265" s="230"/>
      <c r="J265" s="228">
        <v>7.9</v>
      </c>
      <c r="K265" s="229"/>
      <c r="L265" s="229">
        <v>7.9</v>
      </c>
      <c r="M265" s="231"/>
      <c r="N265" s="56">
        <f t="shared" si="17"/>
        <v>86.813186813186817</v>
      </c>
      <c r="O265" s="6"/>
      <c r="P265" s="6">
        <f t="shared" si="21"/>
        <v>86.813186813186817</v>
      </c>
      <c r="Q265" s="6"/>
    </row>
    <row r="266" spans="1:17" s="1" customFormat="1">
      <c r="A266" s="364"/>
      <c r="B266" s="364"/>
      <c r="C266" s="364"/>
      <c r="D266" s="149"/>
      <c r="E266" s="196" t="s">
        <v>441</v>
      </c>
      <c r="F266" s="228">
        <v>9.1</v>
      </c>
      <c r="G266" s="229"/>
      <c r="H266" s="229">
        <v>9.1</v>
      </c>
      <c r="I266" s="230"/>
      <c r="J266" s="228">
        <v>7.9</v>
      </c>
      <c r="K266" s="229"/>
      <c r="L266" s="229">
        <v>7.9</v>
      </c>
      <c r="M266" s="231"/>
      <c r="N266" s="56">
        <f t="shared" si="17"/>
        <v>86.813186813186817</v>
      </c>
      <c r="O266" s="6"/>
      <c r="P266" s="6">
        <f t="shared" si="21"/>
        <v>86.813186813186817</v>
      </c>
      <c r="Q266" s="6"/>
    </row>
    <row r="267" spans="1:17" s="1" customFormat="1" ht="104.25" customHeight="1">
      <c r="A267" s="364" t="s">
        <v>205</v>
      </c>
      <c r="B267" s="364" t="s">
        <v>206</v>
      </c>
      <c r="C267" s="364" t="s">
        <v>207</v>
      </c>
      <c r="D267" s="188" t="s">
        <v>15</v>
      </c>
      <c r="E267" s="196"/>
      <c r="F267" s="228">
        <v>1093.5999999999999</v>
      </c>
      <c r="G267" s="229"/>
      <c r="H267" s="229">
        <v>1093.5999999999999</v>
      </c>
      <c r="I267" s="230"/>
      <c r="J267" s="228">
        <v>1093.5999999999999</v>
      </c>
      <c r="K267" s="229"/>
      <c r="L267" s="229">
        <v>1093.5999999999999</v>
      </c>
      <c r="M267" s="231"/>
      <c r="N267" s="56">
        <f t="shared" si="17"/>
        <v>100</v>
      </c>
      <c r="O267" s="6"/>
      <c r="P267" s="6">
        <f t="shared" si="21"/>
        <v>100</v>
      </c>
      <c r="Q267" s="6"/>
    </row>
    <row r="268" spans="1:17" s="1" customFormat="1" ht="78.75">
      <c r="A268" s="364"/>
      <c r="B268" s="364"/>
      <c r="C268" s="364"/>
      <c r="D268" s="188" t="s">
        <v>390</v>
      </c>
      <c r="E268" s="196"/>
      <c r="F268" s="228">
        <v>1093.5999999999999</v>
      </c>
      <c r="G268" s="229"/>
      <c r="H268" s="229">
        <v>1093.5999999999999</v>
      </c>
      <c r="I268" s="230"/>
      <c r="J268" s="228">
        <v>1093.5999999999999</v>
      </c>
      <c r="K268" s="229"/>
      <c r="L268" s="229">
        <v>1093.5999999999999</v>
      </c>
      <c r="M268" s="231"/>
      <c r="N268" s="56">
        <f t="shared" si="17"/>
        <v>100</v>
      </c>
      <c r="O268" s="6"/>
      <c r="P268" s="6">
        <f t="shared" si="21"/>
        <v>100</v>
      </c>
      <c r="Q268" s="6"/>
    </row>
    <row r="269" spans="1:17" s="1" customFormat="1">
      <c r="A269" s="364"/>
      <c r="B269" s="364"/>
      <c r="C269" s="364"/>
      <c r="D269" s="149"/>
      <c r="E269" s="196" t="s">
        <v>442</v>
      </c>
      <c r="F269" s="228">
        <v>266.89999999999998</v>
      </c>
      <c r="G269" s="229"/>
      <c r="H269" s="229">
        <v>266.89999999999998</v>
      </c>
      <c r="I269" s="230"/>
      <c r="J269" s="228">
        <v>266.89999999999998</v>
      </c>
      <c r="K269" s="229"/>
      <c r="L269" s="229">
        <v>266.89999999999998</v>
      </c>
      <c r="M269" s="231"/>
      <c r="N269" s="56">
        <f t="shared" si="17"/>
        <v>100</v>
      </c>
      <c r="O269" s="6"/>
      <c r="P269" s="6">
        <f t="shared" si="21"/>
        <v>100</v>
      </c>
      <c r="Q269" s="6"/>
    </row>
    <row r="270" spans="1:17" s="1" customFormat="1">
      <c r="A270" s="364"/>
      <c r="B270" s="364"/>
      <c r="C270" s="364"/>
      <c r="D270" s="149"/>
      <c r="E270" s="196" t="s">
        <v>443</v>
      </c>
      <c r="F270" s="228">
        <v>826.7</v>
      </c>
      <c r="G270" s="229"/>
      <c r="H270" s="229">
        <v>826.7</v>
      </c>
      <c r="I270" s="230"/>
      <c r="J270" s="228">
        <v>826.7</v>
      </c>
      <c r="K270" s="229"/>
      <c r="L270" s="229">
        <v>826.7</v>
      </c>
      <c r="M270" s="231"/>
      <c r="N270" s="56">
        <f t="shared" si="17"/>
        <v>100</v>
      </c>
      <c r="O270" s="6"/>
      <c r="P270" s="6">
        <f t="shared" si="21"/>
        <v>100</v>
      </c>
      <c r="Q270" s="6"/>
    </row>
    <row r="271" spans="1:17" s="1" customFormat="1" ht="20.25" customHeight="1">
      <c r="A271" s="364" t="s">
        <v>208</v>
      </c>
      <c r="B271" s="364" t="s">
        <v>209</v>
      </c>
      <c r="C271" s="364" t="s">
        <v>210</v>
      </c>
      <c r="D271" s="188" t="s">
        <v>15</v>
      </c>
      <c r="E271" s="196"/>
      <c r="F271" s="228">
        <v>3547.7</v>
      </c>
      <c r="G271" s="229">
        <v>0</v>
      </c>
      <c r="H271" s="229">
        <v>0</v>
      </c>
      <c r="I271" s="230">
        <v>3547.7</v>
      </c>
      <c r="J271" s="228">
        <v>3302</v>
      </c>
      <c r="K271" s="229">
        <v>0</v>
      </c>
      <c r="L271" s="229">
        <v>0</v>
      </c>
      <c r="M271" s="231">
        <v>3302</v>
      </c>
      <c r="N271" s="56">
        <f t="shared" si="17"/>
        <v>93.074386222059374</v>
      </c>
      <c r="O271" s="6"/>
      <c r="P271" s="6"/>
      <c r="Q271" s="6">
        <f t="shared" ref="Q271:Q290" si="22">M271/I271*100</f>
        <v>93.074386222059374</v>
      </c>
    </row>
    <row r="272" spans="1:17" s="1" customFormat="1" ht="78.75">
      <c r="A272" s="364"/>
      <c r="B272" s="364"/>
      <c r="C272" s="364"/>
      <c r="D272" s="188" t="s">
        <v>390</v>
      </c>
      <c r="E272" s="196"/>
      <c r="F272" s="228">
        <v>3547.7</v>
      </c>
      <c r="G272" s="229">
        <v>0</v>
      </c>
      <c r="H272" s="229">
        <v>0</v>
      </c>
      <c r="I272" s="230">
        <v>3547.7</v>
      </c>
      <c r="J272" s="228">
        <v>3302</v>
      </c>
      <c r="K272" s="229">
        <v>0</v>
      </c>
      <c r="L272" s="229">
        <v>0</v>
      </c>
      <c r="M272" s="231">
        <v>3302</v>
      </c>
      <c r="N272" s="56">
        <f t="shared" si="17"/>
        <v>93.074386222059374</v>
      </c>
      <c r="O272" s="6"/>
      <c r="P272" s="6"/>
      <c r="Q272" s="6">
        <f t="shared" si="22"/>
        <v>93.074386222059374</v>
      </c>
    </row>
    <row r="273" spans="1:17" s="1" customFormat="1">
      <c r="A273" s="364"/>
      <c r="B273" s="364"/>
      <c r="C273" s="364"/>
      <c r="D273" s="149"/>
      <c r="E273" s="196" t="s">
        <v>444</v>
      </c>
      <c r="F273" s="228">
        <v>3547.7</v>
      </c>
      <c r="G273" s="229"/>
      <c r="H273" s="229"/>
      <c r="I273" s="230">
        <v>3547.7</v>
      </c>
      <c r="J273" s="228">
        <v>3302</v>
      </c>
      <c r="K273" s="229"/>
      <c r="L273" s="229"/>
      <c r="M273" s="231">
        <v>3302</v>
      </c>
      <c r="N273" s="56">
        <f t="shared" si="17"/>
        <v>93.074386222059374</v>
      </c>
      <c r="O273" s="6"/>
      <c r="P273" s="6"/>
      <c r="Q273" s="6">
        <f t="shared" si="22"/>
        <v>93.074386222059374</v>
      </c>
    </row>
    <row r="274" spans="1:17" s="1" customFormat="1" ht="56.25" customHeight="1">
      <c r="A274" s="364" t="s">
        <v>211</v>
      </c>
      <c r="B274" s="364" t="s">
        <v>212</v>
      </c>
      <c r="C274" s="364" t="s">
        <v>213</v>
      </c>
      <c r="D274" s="188" t="s">
        <v>15</v>
      </c>
      <c r="E274" s="196"/>
      <c r="F274" s="228">
        <v>3547.7</v>
      </c>
      <c r="G274" s="229"/>
      <c r="H274" s="229"/>
      <c r="I274" s="230">
        <v>3547.7</v>
      </c>
      <c r="J274" s="228">
        <v>3302</v>
      </c>
      <c r="K274" s="229"/>
      <c r="L274" s="229"/>
      <c r="M274" s="231">
        <v>3302</v>
      </c>
      <c r="N274" s="56">
        <f t="shared" si="17"/>
        <v>93.074386222059374</v>
      </c>
      <c r="O274" s="6"/>
      <c r="P274" s="6"/>
      <c r="Q274" s="6">
        <f t="shared" si="22"/>
        <v>93.074386222059374</v>
      </c>
    </row>
    <row r="275" spans="1:17" s="1" customFormat="1" ht="78.75">
      <c r="A275" s="364"/>
      <c r="B275" s="364"/>
      <c r="C275" s="364"/>
      <c r="D275" s="188" t="s">
        <v>390</v>
      </c>
      <c r="E275" s="196"/>
      <c r="F275" s="228">
        <v>3547.7</v>
      </c>
      <c r="G275" s="229"/>
      <c r="H275" s="229"/>
      <c r="I275" s="230">
        <v>3547.7</v>
      </c>
      <c r="J275" s="228">
        <v>3302</v>
      </c>
      <c r="K275" s="229"/>
      <c r="L275" s="229"/>
      <c r="M275" s="231">
        <v>3302</v>
      </c>
      <c r="N275" s="56">
        <f t="shared" si="17"/>
        <v>93.074386222059374</v>
      </c>
      <c r="O275" s="6"/>
      <c r="P275" s="6"/>
      <c r="Q275" s="6">
        <f t="shared" si="22"/>
        <v>93.074386222059374</v>
      </c>
    </row>
    <row r="276" spans="1:17" s="1" customFormat="1">
      <c r="A276" s="364"/>
      <c r="B276" s="364"/>
      <c r="C276" s="364"/>
      <c r="D276" s="149"/>
      <c r="E276" s="196" t="s">
        <v>444</v>
      </c>
      <c r="F276" s="228">
        <v>3547.7</v>
      </c>
      <c r="G276" s="229"/>
      <c r="H276" s="229"/>
      <c r="I276" s="230">
        <v>3547.7</v>
      </c>
      <c r="J276" s="228">
        <v>3302</v>
      </c>
      <c r="K276" s="229"/>
      <c r="L276" s="229"/>
      <c r="M276" s="231">
        <v>3302</v>
      </c>
      <c r="N276" s="56">
        <f t="shared" si="17"/>
        <v>93.074386222059374</v>
      </c>
      <c r="O276" s="6"/>
      <c r="P276" s="6"/>
      <c r="Q276" s="6">
        <f t="shared" si="22"/>
        <v>93.074386222059374</v>
      </c>
    </row>
    <row r="277" spans="1:17" s="1" customFormat="1" ht="72.75" customHeight="1">
      <c r="A277" s="364" t="s">
        <v>214</v>
      </c>
      <c r="B277" s="364" t="s">
        <v>215</v>
      </c>
      <c r="C277" s="364" t="s">
        <v>449</v>
      </c>
      <c r="D277" s="188" t="s">
        <v>15</v>
      </c>
      <c r="E277" s="196"/>
      <c r="F277" s="228">
        <v>32208.5</v>
      </c>
      <c r="G277" s="229">
        <v>0</v>
      </c>
      <c r="H277" s="229">
        <v>0</v>
      </c>
      <c r="I277" s="230">
        <v>32208.5</v>
      </c>
      <c r="J277" s="228">
        <v>30493.9</v>
      </c>
      <c r="K277" s="229">
        <v>0</v>
      </c>
      <c r="L277" s="229">
        <v>0</v>
      </c>
      <c r="M277" s="231">
        <v>30493.9</v>
      </c>
      <c r="N277" s="56">
        <f t="shared" si="17"/>
        <v>94.676560535262439</v>
      </c>
      <c r="O277" s="6"/>
      <c r="P277" s="6"/>
      <c r="Q277" s="6">
        <f t="shared" si="22"/>
        <v>94.676560535262439</v>
      </c>
    </row>
    <row r="278" spans="1:17" s="1" customFormat="1" ht="78.75">
      <c r="A278" s="364"/>
      <c r="B278" s="364"/>
      <c r="C278" s="364"/>
      <c r="D278" s="188" t="s">
        <v>390</v>
      </c>
      <c r="E278" s="196"/>
      <c r="F278" s="228">
        <v>32208.5</v>
      </c>
      <c r="G278" s="229">
        <v>0</v>
      </c>
      <c r="H278" s="229">
        <v>0</v>
      </c>
      <c r="I278" s="230">
        <v>32208.5</v>
      </c>
      <c r="J278" s="228">
        <v>30493.9</v>
      </c>
      <c r="K278" s="229">
        <v>0</v>
      </c>
      <c r="L278" s="229">
        <v>0</v>
      </c>
      <c r="M278" s="231">
        <v>30493.9</v>
      </c>
      <c r="N278" s="56">
        <f t="shared" si="17"/>
        <v>94.676560535262439</v>
      </c>
      <c r="O278" s="6"/>
      <c r="P278" s="6"/>
      <c r="Q278" s="6">
        <f t="shared" si="22"/>
        <v>94.676560535262439</v>
      </c>
    </row>
    <row r="279" spans="1:17" s="1" customFormat="1">
      <c r="A279" s="364"/>
      <c r="B279" s="364"/>
      <c r="C279" s="364"/>
      <c r="D279" s="149"/>
      <c r="E279" s="196" t="s">
        <v>445</v>
      </c>
      <c r="F279" s="228">
        <v>25618.400000000001</v>
      </c>
      <c r="G279" s="229"/>
      <c r="H279" s="229"/>
      <c r="I279" s="230">
        <v>25618.400000000001</v>
      </c>
      <c r="J279" s="228">
        <v>25104.799999999999</v>
      </c>
      <c r="K279" s="229"/>
      <c r="L279" s="229"/>
      <c r="M279" s="231">
        <v>25104.799999999999</v>
      </c>
      <c r="N279" s="56">
        <f t="shared" si="17"/>
        <v>97.995190956500011</v>
      </c>
      <c r="O279" s="6"/>
      <c r="P279" s="6"/>
      <c r="Q279" s="6">
        <f t="shared" si="22"/>
        <v>97.995190956500011</v>
      </c>
    </row>
    <row r="280" spans="1:17" s="1" customFormat="1">
      <c r="A280" s="364"/>
      <c r="B280" s="364"/>
      <c r="C280" s="364"/>
      <c r="D280" s="149"/>
      <c r="E280" s="196" t="s">
        <v>446</v>
      </c>
      <c r="F280" s="228">
        <v>6425.7</v>
      </c>
      <c r="G280" s="229"/>
      <c r="H280" s="229"/>
      <c r="I280" s="230">
        <v>6425.7</v>
      </c>
      <c r="J280" s="228">
        <v>5225.5</v>
      </c>
      <c r="K280" s="229"/>
      <c r="L280" s="229"/>
      <c r="M280" s="231">
        <v>5225.5</v>
      </c>
      <c r="N280" s="56">
        <f t="shared" si="17"/>
        <v>81.321879328322211</v>
      </c>
      <c r="O280" s="6"/>
      <c r="P280" s="6"/>
      <c r="Q280" s="6">
        <f t="shared" si="22"/>
        <v>81.321879328322211</v>
      </c>
    </row>
    <row r="281" spans="1:17" s="1" customFormat="1">
      <c r="A281" s="364"/>
      <c r="B281" s="364"/>
      <c r="C281" s="364"/>
      <c r="D281" s="149"/>
      <c r="E281" s="196" t="s">
        <v>447</v>
      </c>
      <c r="F281" s="228">
        <v>59.3</v>
      </c>
      <c r="G281" s="229"/>
      <c r="H281" s="229"/>
      <c r="I281" s="230">
        <v>59.3</v>
      </c>
      <c r="J281" s="228">
        <v>58.5</v>
      </c>
      <c r="K281" s="229"/>
      <c r="L281" s="229"/>
      <c r="M281" s="231">
        <v>58.5</v>
      </c>
      <c r="N281" s="56">
        <f t="shared" si="17"/>
        <v>98.650927487352448</v>
      </c>
      <c r="O281" s="6"/>
      <c r="P281" s="6"/>
      <c r="Q281" s="6">
        <f t="shared" si="22"/>
        <v>98.650927487352448</v>
      </c>
    </row>
    <row r="282" spans="1:17" s="1" customFormat="1">
      <c r="A282" s="364"/>
      <c r="B282" s="364"/>
      <c r="C282" s="364"/>
      <c r="D282" s="149"/>
      <c r="E282" s="196" t="s">
        <v>448</v>
      </c>
      <c r="F282" s="228">
        <v>105.1</v>
      </c>
      <c r="G282" s="229"/>
      <c r="H282" s="229"/>
      <c r="I282" s="230">
        <v>105.1</v>
      </c>
      <c r="J282" s="228">
        <v>105.1</v>
      </c>
      <c r="K282" s="229"/>
      <c r="L282" s="229"/>
      <c r="M282" s="231">
        <v>105.1</v>
      </c>
      <c r="N282" s="56">
        <f t="shared" si="17"/>
        <v>100</v>
      </c>
      <c r="O282" s="6"/>
      <c r="P282" s="6"/>
      <c r="Q282" s="6">
        <f t="shared" si="22"/>
        <v>100</v>
      </c>
    </row>
    <row r="283" spans="1:17" s="1" customFormat="1" ht="56.25" customHeight="1">
      <c r="A283" s="364" t="s">
        <v>216</v>
      </c>
      <c r="B283" s="364" t="s">
        <v>217</v>
      </c>
      <c r="C283" s="364" t="s">
        <v>218</v>
      </c>
      <c r="D283" s="188" t="s">
        <v>15</v>
      </c>
      <c r="E283" s="196"/>
      <c r="F283" s="228">
        <v>32103.4</v>
      </c>
      <c r="G283" s="229"/>
      <c r="H283" s="229"/>
      <c r="I283" s="230">
        <v>32103.4</v>
      </c>
      <c r="J283" s="228">
        <v>30388.799999999999</v>
      </c>
      <c r="K283" s="229"/>
      <c r="L283" s="229"/>
      <c r="M283" s="231">
        <v>30388.799999999999</v>
      </c>
      <c r="N283" s="56">
        <f t="shared" si="17"/>
        <v>94.659132677535709</v>
      </c>
      <c r="O283" s="6"/>
      <c r="P283" s="6"/>
      <c r="Q283" s="6">
        <f t="shared" si="22"/>
        <v>94.659132677535709</v>
      </c>
    </row>
    <row r="284" spans="1:17" s="1" customFormat="1" ht="78.75">
      <c r="A284" s="364"/>
      <c r="B284" s="364"/>
      <c r="C284" s="364"/>
      <c r="D284" s="188" t="s">
        <v>390</v>
      </c>
      <c r="E284" s="196"/>
      <c r="F284" s="228">
        <v>32103.4</v>
      </c>
      <c r="G284" s="229"/>
      <c r="H284" s="229"/>
      <c r="I284" s="230">
        <v>32103.4</v>
      </c>
      <c r="J284" s="228">
        <v>30388.799999999999</v>
      </c>
      <c r="K284" s="229"/>
      <c r="L284" s="229"/>
      <c r="M284" s="231">
        <v>30388.799999999999</v>
      </c>
      <c r="N284" s="56">
        <f t="shared" si="17"/>
        <v>94.659132677535709</v>
      </c>
      <c r="O284" s="6"/>
      <c r="P284" s="6"/>
      <c r="Q284" s="6">
        <f t="shared" si="22"/>
        <v>94.659132677535709</v>
      </c>
    </row>
    <row r="285" spans="1:17" s="1" customFormat="1">
      <c r="A285" s="364"/>
      <c r="B285" s="364"/>
      <c r="C285" s="364"/>
      <c r="D285" s="149"/>
      <c r="E285" s="196" t="s">
        <v>445</v>
      </c>
      <c r="F285" s="228">
        <v>25618.400000000001</v>
      </c>
      <c r="G285" s="229"/>
      <c r="H285" s="229"/>
      <c r="I285" s="230">
        <v>25618.400000000001</v>
      </c>
      <c r="J285" s="228">
        <v>25104.799999999999</v>
      </c>
      <c r="K285" s="229"/>
      <c r="L285" s="229"/>
      <c r="M285" s="231">
        <v>25104.799999999999</v>
      </c>
      <c r="N285" s="56">
        <f t="shared" ref="N285:N345" si="23">J285/F285*100</f>
        <v>97.995190956500011</v>
      </c>
      <c r="O285" s="6"/>
      <c r="P285" s="6"/>
      <c r="Q285" s="6">
        <f t="shared" si="22"/>
        <v>97.995190956500011</v>
      </c>
    </row>
    <row r="286" spans="1:17" s="1" customFormat="1">
      <c r="A286" s="364"/>
      <c r="B286" s="364"/>
      <c r="C286" s="364"/>
      <c r="D286" s="149"/>
      <c r="E286" s="196" t="s">
        <v>446</v>
      </c>
      <c r="F286" s="228">
        <v>6425.7</v>
      </c>
      <c r="G286" s="229"/>
      <c r="H286" s="229"/>
      <c r="I286" s="230">
        <v>6425.7</v>
      </c>
      <c r="J286" s="228">
        <v>5225.5</v>
      </c>
      <c r="K286" s="229"/>
      <c r="L286" s="229"/>
      <c r="M286" s="231">
        <v>5225.5</v>
      </c>
      <c r="N286" s="56">
        <f t="shared" si="23"/>
        <v>81.321879328322211</v>
      </c>
      <c r="O286" s="6"/>
      <c r="P286" s="6"/>
      <c r="Q286" s="6">
        <f t="shared" si="22"/>
        <v>81.321879328322211</v>
      </c>
    </row>
    <row r="287" spans="1:17" s="1" customFormat="1">
      <c r="A287" s="364"/>
      <c r="B287" s="364"/>
      <c r="C287" s="364"/>
      <c r="D287" s="149"/>
      <c r="E287" s="196" t="s">
        <v>447</v>
      </c>
      <c r="F287" s="228">
        <v>59.3</v>
      </c>
      <c r="G287" s="229"/>
      <c r="H287" s="229"/>
      <c r="I287" s="230">
        <v>59.3</v>
      </c>
      <c r="J287" s="228">
        <v>58.5</v>
      </c>
      <c r="K287" s="229"/>
      <c r="L287" s="229"/>
      <c r="M287" s="231">
        <v>58.5</v>
      </c>
      <c r="N287" s="56">
        <f t="shared" si="23"/>
        <v>98.650927487352448</v>
      </c>
      <c r="O287" s="6"/>
      <c r="P287" s="6"/>
      <c r="Q287" s="6">
        <f t="shared" si="22"/>
        <v>98.650927487352448</v>
      </c>
    </row>
    <row r="288" spans="1:17" s="1" customFormat="1" ht="32.25" customHeight="1">
      <c r="A288" s="364" t="s">
        <v>219</v>
      </c>
      <c r="B288" s="364" t="s">
        <v>220</v>
      </c>
      <c r="C288" s="364" t="s">
        <v>221</v>
      </c>
      <c r="D288" s="188" t="s">
        <v>15</v>
      </c>
      <c r="E288" s="196" t="s">
        <v>222</v>
      </c>
      <c r="F288" s="228">
        <v>105.1</v>
      </c>
      <c r="G288" s="229"/>
      <c r="H288" s="229"/>
      <c r="I288" s="230">
        <v>105.1</v>
      </c>
      <c r="J288" s="228">
        <v>105.1</v>
      </c>
      <c r="K288" s="229"/>
      <c r="L288" s="229"/>
      <c r="M288" s="231">
        <v>105.1</v>
      </c>
      <c r="N288" s="56">
        <f t="shared" si="23"/>
        <v>100</v>
      </c>
      <c r="O288" s="6"/>
      <c r="P288" s="6"/>
      <c r="Q288" s="6">
        <f t="shared" si="22"/>
        <v>100</v>
      </c>
    </row>
    <row r="289" spans="1:17" s="1" customFormat="1" ht="78.75">
      <c r="A289" s="364"/>
      <c r="B289" s="364"/>
      <c r="C289" s="364"/>
      <c r="D289" s="188" t="s">
        <v>390</v>
      </c>
      <c r="E289" s="196"/>
      <c r="F289" s="228">
        <v>105.1</v>
      </c>
      <c r="G289" s="229"/>
      <c r="H289" s="229"/>
      <c r="I289" s="230">
        <v>105.1</v>
      </c>
      <c r="J289" s="228">
        <v>105.1</v>
      </c>
      <c r="K289" s="229"/>
      <c r="L289" s="229"/>
      <c r="M289" s="231">
        <v>105.1</v>
      </c>
      <c r="N289" s="56">
        <f t="shared" si="23"/>
        <v>100</v>
      </c>
      <c r="O289" s="6"/>
      <c r="P289" s="6"/>
      <c r="Q289" s="6">
        <f t="shared" si="22"/>
        <v>100</v>
      </c>
    </row>
    <row r="290" spans="1:17" s="1" customFormat="1">
      <c r="A290" s="364"/>
      <c r="B290" s="364"/>
      <c r="C290" s="364"/>
      <c r="D290" s="149"/>
      <c r="E290" s="196" t="s">
        <v>448</v>
      </c>
      <c r="F290" s="228">
        <v>105.1</v>
      </c>
      <c r="G290" s="229"/>
      <c r="H290" s="229"/>
      <c r="I290" s="230">
        <v>105.1</v>
      </c>
      <c r="J290" s="228">
        <v>105.1</v>
      </c>
      <c r="K290" s="229"/>
      <c r="L290" s="229"/>
      <c r="M290" s="231">
        <v>105.1</v>
      </c>
      <c r="N290" s="56">
        <f t="shared" si="23"/>
        <v>100</v>
      </c>
      <c r="O290" s="6"/>
      <c r="P290" s="6"/>
      <c r="Q290" s="6">
        <f t="shared" si="22"/>
        <v>100</v>
      </c>
    </row>
    <row r="291" spans="1:17" s="1" customFormat="1" ht="32.25" customHeight="1">
      <c r="A291" s="364" t="s">
        <v>223</v>
      </c>
      <c r="B291" s="364" t="s">
        <v>224</v>
      </c>
      <c r="C291" s="364" t="s">
        <v>225</v>
      </c>
      <c r="D291" s="188" t="s">
        <v>15</v>
      </c>
      <c r="E291" s="196"/>
      <c r="F291" s="228">
        <v>26365.1</v>
      </c>
      <c r="G291" s="229">
        <v>653.29999999999995</v>
      </c>
      <c r="H291" s="229">
        <v>25711.8</v>
      </c>
      <c r="I291" s="230">
        <v>0</v>
      </c>
      <c r="J291" s="228">
        <v>26329</v>
      </c>
      <c r="K291" s="229">
        <v>617.20000000000005</v>
      </c>
      <c r="L291" s="229">
        <v>25711.8</v>
      </c>
      <c r="M291" s="231">
        <v>0</v>
      </c>
      <c r="N291" s="56">
        <f t="shared" si="23"/>
        <v>99.863076567128516</v>
      </c>
      <c r="O291" s="6">
        <f>K291/G291*100</f>
        <v>94.474207867748376</v>
      </c>
      <c r="P291" s="6">
        <f>L291/H291*100</f>
        <v>100</v>
      </c>
      <c r="Q291" s="6"/>
    </row>
    <row r="292" spans="1:17" s="1" customFormat="1" ht="78.75">
      <c r="A292" s="364"/>
      <c r="B292" s="364"/>
      <c r="C292" s="364"/>
      <c r="D292" s="188" t="s">
        <v>390</v>
      </c>
      <c r="E292" s="196"/>
      <c r="F292" s="228">
        <v>26365.1</v>
      </c>
      <c r="G292" s="229">
        <v>653.29999999999995</v>
      </c>
      <c r="H292" s="229">
        <v>25711.8</v>
      </c>
      <c r="I292" s="230">
        <v>0</v>
      </c>
      <c r="J292" s="228">
        <v>26329</v>
      </c>
      <c r="K292" s="229">
        <v>617.20000000000005</v>
      </c>
      <c r="L292" s="229">
        <v>25711.8</v>
      </c>
      <c r="M292" s="231">
        <v>0</v>
      </c>
      <c r="N292" s="56">
        <f t="shared" si="23"/>
        <v>99.863076567128516</v>
      </c>
      <c r="O292" s="6">
        <f>K292/G292*100</f>
        <v>94.474207867748376</v>
      </c>
      <c r="P292" s="6">
        <f>L292/H292*100</f>
        <v>100</v>
      </c>
      <c r="Q292" s="6"/>
    </row>
    <row r="293" spans="1:17" s="1" customFormat="1">
      <c r="A293" s="364"/>
      <c r="B293" s="364"/>
      <c r="C293" s="364"/>
      <c r="D293" s="149"/>
      <c r="E293" s="196" t="s">
        <v>450</v>
      </c>
      <c r="F293" s="228">
        <v>2425.9</v>
      </c>
      <c r="G293" s="229"/>
      <c r="H293" s="229">
        <v>2425.9</v>
      </c>
      <c r="I293" s="230"/>
      <c r="J293" s="228">
        <v>2425.9</v>
      </c>
      <c r="K293" s="229"/>
      <c r="L293" s="229">
        <v>2425.9</v>
      </c>
      <c r="M293" s="231"/>
      <c r="N293" s="56">
        <f t="shared" si="23"/>
        <v>100</v>
      </c>
      <c r="O293" s="6"/>
      <c r="P293" s="6">
        <f>L293/H293*100</f>
        <v>100</v>
      </c>
      <c r="Q293" s="6"/>
    </row>
    <row r="294" spans="1:17" s="1" customFormat="1">
      <c r="A294" s="364"/>
      <c r="B294" s="364"/>
      <c r="C294" s="364"/>
      <c r="D294" s="149"/>
      <c r="E294" s="196" t="s">
        <v>451</v>
      </c>
      <c r="F294" s="228">
        <v>479.1</v>
      </c>
      <c r="G294" s="229"/>
      <c r="H294" s="229">
        <v>479.1</v>
      </c>
      <c r="I294" s="230"/>
      <c r="J294" s="228">
        <v>479.1</v>
      </c>
      <c r="K294" s="229"/>
      <c r="L294" s="229">
        <v>479.1</v>
      </c>
      <c r="M294" s="231"/>
      <c r="N294" s="56">
        <f t="shared" si="23"/>
        <v>100</v>
      </c>
      <c r="O294" s="6"/>
      <c r="P294" s="6">
        <f>L294/H294*100</f>
        <v>100</v>
      </c>
      <c r="Q294" s="6"/>
    </row>
    <row r="295" spans="1:17" s="1" customFormat="1">
      <c r="A295" s="364"/>
      <c r="B295" s="364"/>
      <c r="C295" s="364"/>
      <c r="D295" s="149"/>
      <c r="E295" s="196" t="s">
        <v>452</v>
      </c>
      <c r="F295" s="228">
        <v>653.29999999999995</v>
      </c>
      <c r="G295" s="229">
        <v>653.29999999999995</v>
      </c>
      <c r="H295" s="229"/>
      <c r="I295" s="230"/>
      <c r="J295" s="228">
        <v>617.20000000000005</v>
      </c>
      <c r="K295" s="229">
        <v>617.20000000000005</v>
      </c>
      <c r="L295" s="229"/>
      <c r="M295" s="231"/>
      <c r="N295" s="56">
        <f t="shared" si="23"/>
        <v>94.474207867748376</v>
      </c>
      <c r="O295" s="6">
        <f>K295/G295*100</f>
        <v>94.474207867748376</v>
      </c>
      <c r="P295" s="6"/>
      <c r="Q295" s="6"/>
    </row>
    <row r="296" spans="1:17" s="1" customFormat="1">
      <c r="A296" s="364"/>
      <c r="B296" s="364"/>
      <c r="C296" s="364"/>
      <c r="D296" s="149"/>
      <c r="E296" s="196" t="s">
        <v>453</v>
      </c>
      <c r="F296" s="228">
        <v>4941.3999999999996</v>
      </c>
      <c r="G296" s="229"/>
      <c r="H296" s="229">
        <v>4941.3999999999996</v>
      </c>
      <c r="I296" s="230"/>
      <c r="J296" s="228">
        <v>4941.3999999999996</v>
      </c>
      <c r="K296" s="229"/>
      <c r="L296" s="229">
        <v>4941.3999999999996</v>
      </c>
      <c r="M296" s="231"/>
      <c r="N296" s="56">
        <f t="shared" si="23"/>
        <v>100</v>
      </c>
      <c r="O296" s="6"/>
      <c r="P296" s="6">
        <f t="shared" ref="P296:P302" si="24">L296/H296*100</f>
        <v>100</v>
      </c>
      <c r="Q296" s="6"/>
    </row>
    <row r="297" spans="1:17" s="1" customFormat="1">
      <c r="A297" s="364"/>
      <c r="B297" s="364"/>
      <c r="C297" s="364"/>
      <c r="D297" s="149"/>
      <c r="E297" s="196" t="s">
        <v>454</v>
      </c>
      <c r="F297" s="228">
        <v>5215</v>
      </c>
      <c r="G297" s="229"/>
      <c r="H297" s="229">
        <v>5215</v>
      </c>
      <c r="I297" s="230"/>
      <c r="J297" s="228">
        <v>5215</v>
      </c>
      <c r="K297" s="229"/>
      <c r="L297" s="229">
        <v>5215</v>
      </c>
      <c r="M297" s="231"/>
      <c r="N297" s="56">
        <f t="shared" si="23"/>
        <v>100</v>
      </c>
      <c r="O297" s="6"/>
      <c r="P297" s="6">
        <f t="shared" si="24"/>
        <v>100</v>
      </c>
      <c r="Q297" s="6"/>
    </row>
    <row r="298" spans="1:17" s="1" customFormat="1">
      <c r="A298" s="364"/>
      <c r="B298" s="364"/>
      <c r="C298" s="364"/>
      <c r="D298" s="149"/>
      <c r="E298" s="196" t="s">
        <v>455</v>
      </c>
      <c r="F298" s="228">
        <v>12650.4</v>
      </c>
      <c r="G298" s="229"/>
      <c r="H298" s="229">
        <v>12650.4</v>
      </c>
      <c r="I298" s="230"/>
      <c r="J298" s="228">
        <v>12650.4</v>
      </c>
      <c r="K298" s="229"/>
      <c r="L298" s="229">
        <v>12650.4</v>
      </c>
      <c r="M298" s="231"/>
      <c r="N298" s="56">
        <f t="shared" si="23"/>
        <v>100</v>
      </c>
      <c r="O298" s="6"/>
      <c r="P298" s="6">
        <f t="shared" si="24"/>
        <v>100</v>
      </c>
      <c r="Q298" s="6"/>
    </row>
    <row r="299" spans="1:17" s="1" customFormat="1" ht="44.25" customHeight="1">
      <c r="A299" s="364" t="s">
        <v>226</v>
      </c>
      <c r="B299" s="364" t="s">
        <v>227</v>
      </c>
      <c r="C299" s="364" t="s">
        <v>228</v>
      </c>
      <c r="D299" s="188" t="s">
        <v>15</v>
      </c>
      <c r="E299" s="196"/>
      <c r="F299" s="228">
        <v>2905</v>
      </c>
      <c r="G299" s="229"/>
      <c r="H299" s="229">
        <v>2905</v>
      </c>
      <c r="I299" s="230"/>
      <c r="J299" s="228">
        <v>2905</v>
      </c>
      <c r="K299" s="229"/>
      <c r="L299" s="229">
        <v>2905</v>
      </c>
      <c r="M299" s="231"/>
      <c r="N299" s="56">
        <f t="shared" si="23"/>
        <v>100</v>
      </c>
      <c r="O299" s="6"/>
      <c r="P299" s="6">
        <f t="shared" si="24"/>
        <v>100</v>
      </c>
      <c r="Q299" s="6"/>
    </row>
    <row r="300" spans="1:17" s="1" customFormat="1" ht="78.75">
      <c r="A300" s="364"/>
      <c r="B300" s="364"/>
      <c r="C300" s="364"/>
      <c r="D300" s="188" t="s">
        <v>390</v>
      </c>
      <c r="E300" s="196"/>
      <c r="F300" s="228">
        <v>2905</v>
      </c>
      <c r="G300" s="229"/>
      <c r="H300" s="229">
        <v>2905</v>
      </c>
      <c r="I300" s="230"/>
      <c r="J300" s="228">
        <v>2905</v>
      </c>
      <c r="K300" s="229"/>
      <c r="L300" s="229">
        <v>2905</v>
      </c>
      <c r="M300" s="231"/>
      <c r="N300" s="56">
        <f t="shared" si="23"/>
        <v>100</v>
      </c>
      <c r="O300" s="6"/>
      <c r="P300" s="6">
        <f t="shared" si="24"/>
        <v>100</v>
      </c>
      <c r="Q300" s="6"/>
    </row>
    <row r="301" spans="1:17" s="1" customFormat="1">
      <c r="A301" s="364"/>
      <c r="B301" s="364"/>
      <c r="C301" s="364"/>
      <c r="D301" s="149"/>
      <c r="E301" s="196" t="s">
        <v>450</v>
      </c>
      <c r="F301" s="228">
        <v>2425.9</v>
      </c>
      <c r="G301" s="229"/>
      <c r="H301" s="229">
        <v>2425.9</v>
      </c>
      <c r="I301" s="230"/>
      <c r="J301" s="228">
        <v>2425.9</v>
      </c>
      <c r="K301" s="229"/>
      <c r="L301" s="229">
        <v>2425.9</v>
      </c>
      <c r="M301" s="231"/>
      <c r="N301" s="56">
        <f t="shared" si="23"/>
        <v>100</v>
      </c>
      <c r="O301" s="6"/>
      <c r="P301" s="6">
        <f t="shared" si="24"/>
        <v>100</v>
      </c>
      <c r="Q301" s="6"/>
    </row>
    <row r="302" spans="1:17" s="1" customFormat="1">
      <c r="A302" s="364"/>
      <c r="B302" s="364"/>
      <c r="C302" s="364"/>
      <c r="D302" s="149"/>
      <c r="E302" s="196" t="s">
        <v>451</v>
      </c>
      <c r="F302" s="228">
        <v>479.1</v>
      </c>
      <c r="G302" s="229"/>
      <c r="H302" s="229">
        <v>479.1</v>
      </c>
      <c r="I302" s="230"/>
      <c r="J302" s="228">
        <v>479.1</v>
      </c>
      <c r="K302" s="229"/>
      <c r="L302" s="229">
        <v>479.1</v>
      </c>
      <c r="M302" s="231"/>
      <c r="N302" s="56">
        <f t="shared" si="23"/>
        <v>100</v>
      </c>
      <c r="O302" s="6"/>
      <c r="P302" s="6">
        <f t="shared" si="24"/>
        <v>100</v>
      </c>
      <c r="Q302" s="6"/>
    </row>
    <row r="303" spans="1:17" s="1" customFormat="1" ht="56.25" customHeight="1">
      <c r="A303" s="364" t="s">
        <v>229</v>
      </c>
      <c r="B303" s="364" t="s">
        <v>230</v>
      </c>
      <c r="C303" s="364" t="s">
        <v>231</v>
      </c>
      <c r="D303" s="188" t="s">
        <v>15</v>
      </c>
      <c r="E303" s="196"/>
      <c r="F303" s="228">
        <v>653.29999999999995</v>
      </c>
      <c r="G303" s="229">
        <v>653.29999999999995</v>
      </c>
      <c r="H303" s="229"/>
      <c r="I303" s="230"/>
      <c r="J303" s="228">
        <v>617.20000000000005</v>
      </c>
      <c r="K303" s="229">
        <v>617.20000000000005</v>
      </c>
      <c r="L303" s="229"/>
      <c r="M303" s="231"/>
      <c r="N303" s="56">
        <f t="shared" si="23"/>
        <v>94.474207867748376</v>
      </c>
      <c r="O303" s="6">
        <f>K303/G303*100</f>
        <v>94.474207867748376</v>
      </c>
      <c r="P303" s="6"/>
      <c r="Q303" s="6"/>
    </row>
    <row r="304" spans="1:17" s="1" customFormat="1" ht="78.75">
      <c r="A304" s="364"/>
      <c r="B304" s="364"/>
      <c r="C304" s="364"/>
      <c r="D304" s="188" t="s">
        <v>390</v>
      </c>
      <c r="E304" s="196"/>
      <c r="F304" s="228">
        <v>653.29999999999995</v>
      </c>
      <c r="G304" s="229">
        <v>653.29999999999995</v>
      </c>
      <c r="H304" s="229"/>
      <c r="I304" s="230"/>
      <c r="J304" s="228">
        <v>617.20000000000005</v>
      </c>
      <c r="K304" s="229">
        <v>617.20000000000005</v>
      </c>
      <c r="L304" s="229"/>
      <c r="M304" s="231"/>
      <c r="N304" s="56">
        <f t="shared" si="23"/>
        <v>94.474207867748376</v>
      </c>
      <c r="O304" s="6">
        <f>K304/G304*100</f>
        <v>94.474207867748376</v>
      </c>
      <c r="P304" s="6"/>
      <c r="Q304" s="6"/>
    </row>
    <row r="305" spans="1:17" s="1" customFormat="1">
      <c r="A305" s="364"/>
      <c r="B305" s="364"/>
      <c r="C305" s="364"/>
      <c r="D305" s="149"/>
      <c r="E305" s="196" t="s">
        <v>452</v>
      </c>
      <c r="F305" s="228">
        <v>653.29999999999995</v>
      </c>
      <c r="G305" s="229">
        <v>653.29999999999995</v>
      </c>
      <c r="H305" s="229"/>
      <c r="I305" s="230"/>
      <c r="J305" s="228">
        <v>617.20000000000005</v>
      </c>
      <c r="K305" s="229">
        <v>617.20000000000005</v>
      </c>
      <c r="L305" s="229"/>
      <c r="M305" s="231"/>
      <c r="N305" s="56">
        <f t="shared" si="23"/>
        <v>94.474207867748376</v>
      </c>
      <c r="O305" s="6">
        <f>K305/G305*100</f>
        <v>94.474207867748376</v>
      </c>
      <c r="P305" s="6"/>
      <c r="Q305" s="6"/>
    </row>
    <row r="306" spans="1:17" s="1" customFormat="1" ht="68.25" customHeight="1">
      <c r="A306" s="364" t="s">
        <v>232</v>
      </c>
      <c r="B306" s="364" t="s">
        <v>233</v>
      </c>
      <c r="C306" s="364" t="s">
        <v>234</v>
      </c>
      <c r="D306" s="188" t="s">
        <v>15</v>
      </c>
      <c r="E306" s="196"/>
      <c r="F306" s="228">
        <v>4941.3999999999996</v>
      </c>
      <c r="G306" s="229"/>
      <c r="H306" s="229">
        <v>4941.3999999999996</v>
      </c>
      <c r="I306" s="230"/>
      <c r="J306" s="228">
        <v>4941.3999999999996</v>
      </c>
      <c r="K306" s="229"/>
      <c r="L306" s="229">
        <v>4941.3999999999996</v>
      </c>
      <c r="M306" s="231"/>
      <c r="N306" s="56">
        <f t="shared" si="23"/>
        <v>100</v>
      </c>
      <c r="O306" s="6"/>
      <c r="P306" s="6">
        <f t="shared" ref="P306:P314" si="25">L306/H306*100</f>
        <v>100</v>
      </c>
      <c r="Q306" s="6"/>
    </row>
    <row r="307" spans="1:17" s="1" customFormat="1" ht="78.75">
      <c r="A307" s="364"/>
      <c r="B307" s="364"/>
      <c r="C307" s="364"/>
      <c r="D307" s="188" t="s">
        <v>390</v>
      </c>
      <c r="E307" s="196"/>
      <c r="F307" s="228">
        <v>4941.3999999999996</v>
      </c>
      <c r="G307" s="229"/>
      <c r="H307" s="229">
        <v>4941.3999999999996</v>
      </c>
      <c r="I307" s="230"/>
      <c r="J307" s="228">
        <v>4941.3999999999996</v>
      </c>
      <c r="K307" s="229"/>
      <c r="L307" s="229">
        <v>4941.3999999999996</v>
      </c>
      <c r="M307" s="231"/>
      <c r="N307" s="56">
        <f t="shared" si="23"/>
        <v>100</v>
      </c>
      <c r="O307" s="6"/>
      <c r="P307" s="6">
        <f t="shared" si="25"/>
        <v>100</v>
      </c>
      <c r="Q307" s="6"/>
    </row>
    <row r="308" spans="1:17" s="1" customFormat="1">
      <c r="A308" s="364"/>
      <c r="B308" s="364"/>
      <c r="C308" s="364"/>
      <c r="D308" s="149"/>
      <c r="E308" s="196" t="s">
        <v>453</v>
      </c>
      <c r="F308" s="228">
        <v>4941.3999999999996</v>
      </c>
      <c r="G308" s="229"/>
      <c r="H308" s="229">
        <v>4941.3999999999996</v>
      </c>
      <c r="I308" s="230"/>
      <c r="J308" s="228">
        <v>4941.3999999999996</v>
      </c>
      <c r="K308" s="229"/>
      <c r="L308" s="229">
        <v>4941.3999999999996</v>
      </c>
      <c r="M308" s="231"/>
      <c r="N308" s="56">
        <f t="shared" si="23"/>
        <v>100</v>
      </c>
      <c r="O308" s="6"/>
      <c r="P308" s="6">
        <f t="shared" si="25"/>
        <v>100</v>
      </c>
      <c r="Q308" s="6"/>
    </row>
    <row r="309" spans="1:17" s="1" customFormat="1" ht="68.25" customHeight="1">
      <c r="A309" s="364" t="s">
        <v>235</v>
      </c>
      <c r="B309" s="364" t="s">
        <v>236</v>
      </c>
      <c r="C309" s="364" t="s">
        <v>237</v>
      </c>
      <c r="D309" s="188" t="s">
        <v>15</v>
      </c>
      <c r="E309" s="196"/>
      <c r="F309" s="228">
        <v>5215</v>
      </c>
      <c r="G309" s="229"/>
      <c r="H309" s="229">
        <v>5215</v>
      </c>
      <c r="I309" s="230"/>
      <c r="J309" s="228">
        <v>5215</v>
      </c>
      <c r="K309" s="229"/>
      <c r="L309" s="229">
        <v>5215</v>
      </c>
      <c r="M309" s="231"/>
      <c r="N309" s="56">
        <f t="shared" si="23"/>
        <v>100</v>
      </c>
      <c r="O309" s="6"/>
      <c r="P309" s="6">
        <f t="shared" si="25"/>
        <v>100</v>
      </c>
      <c r="Q309" s="6"/>
    </row>
    <row r="310" spans="1:17" s="1" customFormat="1" ht="78.75">
      <c r="A310" s="364"/>
      <c r="B310" s="364"/>
      <c r="C310" s="364"/>
      <c r="D310" s="188" t="s">
        <v>390</v>
      </c>
      <c r="E310" s="196"/>
      <c r="F310" s="228">
        <v>5215</v>
      </c>
      <c r="G310" s="229"/>
      <c r="H310" s="229">
        <v>5215</v>
      </c>
      <c r="I310" s="230"/>
      <c r="J310" s="228">
        <v>5215</v>
      </c>
      <c r="K310" s="229"/>
      <c r="L310" s="229">
        <v>5215</v>
      </c>
      <c r="M310" s="231"/>
      <c r="N310" s="56">
        <f t="shared" si="23"/>
        <v>100</v>
      </c>
      <c r="O310" s="6"/>
      <c r="P310" s="6">
        <f t="shared" si="25"/>
        <v>100</v>
      </c>
      <c r="Q310" s="6"/>
    </row>
    <row r="311" spans="1:17" s="1" customFormat="1">
      <c r="A311" s="364"/>
      <c r="B311" s="364"/>
      <c r="C311" s="364"/>
      <c r="D311" s="149"/>
      <c r="E311" s="196" t="s">
        <v>454</v>
      </c>
      <c r="F311" s="228">
        <v>5215</v>
      </c>
      <c r="G311" s="229"/>
      <c r="H311" s="229">
        <v>5215</v>
      </c>
      <c r="I311" s="230"/>
      <c r="J311" s="228">
        <v>5215</v>
      </c>
      <c r="K311" s="229"/>
      <c r="L311" s="229">
        <v>5215</v>
      </c>
      <c r="M311" s="231"/>
      <c r="N311" s="56">
        <f t="shared" si="23"/>
        <v>100</v>
      </c>
      <c r="O311" s="6"/>
      <c r="P311" s="6">
        <f t="shared" si="25"/>
        <v>100</v>
      </c>
      <c r="Q311" s="6"/>
    </row>
    <row r="312" spans="1:17" s="1" customFormat="1" ht="68.25" customHeight="1">
      <c r="A312" s="364" t="s">
        <v>238</v>
      </c>
      <c r="B312" s="364" t="s">
        <v>239</v>
      </c>
      <c r="C312" s="364" t="s">
        <v>240</v>
      </c>
      <c r="D312" s="188" t="s">
        <v>15</v>
      </c>
      <c r="E312" s="196"/>
      <c r="F312" s="228">
        <v>12650.4</v>
      </c>
      <c r="G312" s="229"/>
      <c r="H312" s="229">
        <v>12650.4</v>
      </c>
      <c r="I312" s="230"/>
      <c r="J312" s="228">
        <v>12650.4</v>
      </c>
      <c r="K312" s="229"/>
      <c r="L312" s="229">
        <v>12650.4</v>
      </c>
      <c r="M312" s="231"/>
      <c r="N312" s="56">
        <f t="shared" si="23"/>
        <v>100</v>
      </c>
      <c r="O312" s="6"/>
      <c r="P312" s="6">
        <f t="shared" si="25"/>
        <v>100</v>
      </c>
      <c r="Q312" s="6"/>
    </row>
    <row r="313" spans="1:17" s="1" customFormat="1" ht="78.75">
      <c r="A313" s="364"/>
      <c r="B313" s="364"/>
      <c r="C313" s="364"/>
      <c r="D313" s="188" t="s">
        <v>390</v>
      </c>
      <c r="E313" s="196"/>
      <c r="F313" s="228">
        <v>12650.4</v>
      </c>
      <c r="G313" s="229"/>
      <c r="H313" s="229">
        <v>12650.4</v>
      </c>
      <c r="I313" s="230"/>
      <c r="J313" s="228">
        <v>12650.4</v>
      </c>
      <c r="K313" s="229"/>
      <c r="L313" s="229">
        <v>12650.4</v>
      </c>
      <c r="M313" s="231"/>
      <c r="N313" s="56">
        <f t="shared" si="23"/>
        <v>100</v>
      </c>
      <c r="O313" s="6"/>
      <c r="P313" s="6">
        <f t="shared" si="25"/>
        <v>100</v>
      </c>
      <c r="Q313" s="6"/>
    </row>
    <row r="314" spans="1:17" s="1" customFormat="1">
      <c r="A314" s="364"/>
      <c r="B314" s="364"/>
      <c r="C314" s="364"/>
      <c r="D314" s="149"/>
      <c r="E314" s="196" t="s">
        <v>455</v>
      </c>
      <c r="F314" s="228">
        <v>12650.4</v>
      </c>
      <c r="G314" s="229"/>
      <c r="H314" s="229">
        <v>12650.4</v>
      </c>
      <c r="I314" s="230"/>
      <c r="J314" s="228">
        <v>12650.4</v>
      </c>
      <c r="K314" s="229"/>
      <c r="L314" s="229">
        <v>12650.4</v>
      </c>
      <c r="M314" s="231"/>
      <c r="N314" s="56">
        <f t="shared" si="23"/>
        <v>100</v>
      </c>
      <c r="O314" s="6"/>
      <c r="P314" s="6">
        <f t="shared" si="25"/>
        <v>100</v>
      </c>
      <c r="Q314" s="6"/>
    </row>
    <row r="315" spans="1:17" ht="24" customHeight="1">
      <c r="A315" s="369" t="s">
        <v>32</v>
      </c>
      <c r="B315" s="367" t="s">
        <v>267</v>
      </c>
      <c r="C315" s="367" t="s">
        <v>268</v>
      </c>
      <c r="D315" s="189" t="s">
        <v>15</v>
      </c>
      <c r="E315" s="52"/>
      <c r="F315" s="224">
        <v>6710.8</v>
      </c>
      <c r="G315" s="225"/>
      <c r="H315" s="225"/>
      <c r="I315" s="226">
        <v>6710.8</v>
      </c>
      <c r="J315" s="224">
        <v>6634.6</v>
      </c>
      <c r="K315" s="225"/>
      <c r="L315" s="225"/>
      <c r="M315" s="227">
        <v>6634.6</v>
      </c>
      <c r="N315" s="54">
        <f t="shared" si="23"/>
        <v>98.864516898134355</v>
      </c>
      <c r="O315" s="4"/>
      <c r="P315" s="4"/>
      <c r="Q315" s="4">
        <f t="shared" ref="Q315:Q345" si="26">M315/I315*100</f>
        <v>98.864516898134355</v>
      </c>
    </row>
    <row r="316" spans="1:17" ht="38.25">
      <c r="A316" s="369"/>
      <c r="B316" s="367"/>
      <c r="C316" s="367"/>
      <c r="D316" s="3" t="s">
        <v>269</v>
      </c>
      <c r="E316" s="196" t="s">
        <v>277</v>
      </c>
      <c r="F316" s="228">
        <v>600</v>
      </c>
      <c r="G316" s="229"/>
      <c r="H316" s="229"/>
      <c r="I316" s="230">
        <v>600</v>
      </c>
      <c r="J316" s="228">
        <v>573.9</v>
      </c>
      <c r="K316" s="229"/>
      <c r="L316" s="229"/>
      <c r="M316" s="231">
        <v>573.9</v>
      </c>
      <c r="N316" s="55">
        <f t="shared" si="23"/>
        <v>95.65</v>
      </c>
      <c r="O316" s="2"/>
      <c r="P316" s="2"/>
      <c r="Q316" s="2">
        <f t="shared" si="26"/>
        <v>95.65</v>
      </c>
    </row>
    <row r="317" spans="1:17" ht="33" customHeight="1">
      <c r="A317" s="369"/>
      <c r="B317" s="367"/>
      <c r="C317" s="367"/>
      <c r="D317" s="368" t="s">
        <v>270</v>
      </c>
      <c r="E317" s="196"/>
      <c r="F317" s="228">
        <v>5936.8</v>
      </c>
      <c r="G317" s="229"/>
      <c r="H317" s="229"/>
      <c r="I317" s="230">
        <v>5936.8</v>
      </c>
      <c r="J317" s="228">
        <v>5936.7</v>
      </c>
      <c r="K317" s="229"/>
      <c r="L317" s="229"/>
      <c r="M317" s="231">
        <v>5936.7</v>
      </c>
      <c r="N317" s="55">
        <f t="shared" si="23"/>
        <v>99.998315590890712</v>
      </c>
      <c r="O317" s="2"/>
      <c r="P317" s="2"/>
      <c r="Q317" s="2">
        <f t="shared" si="26"/>
        <v>99.998315590890712</v>
      </c>
    </row>
    <row r="318" spans="1:17">
      <c r="A318" s="369"/>
      <c r="B318" s="367"/>
      <c r="C318" s="367"/>
      <c r="D318" s="368"/>
      <c r="E318" s="196" t="s">
        <v>275</v>
      </c>
      <c r="F318" s="228">
        <v>5736.8</v>
      </c>
      <c r="G318" s="229"/>
      <c r="H318" s="229"/>
      <c r="I318" s="230">
        <v>5736.8</v>
      </c>
      <c r="J318" s="228">
        <v>5736.7</v>
      </c>
      <c r="K318" s="229"/>
      <c r="L318" s="229"/>
      <c r="M318" s="231">
        <v>5736.7</v>
      </c>
      <c r="N318" s="55">
        <f t="shared" si="23"/>
        <v>99.998256867940299</v>
      </c>
      <c r="O318" s="2"/>
      <c r="P318" s="2"/>
      <c r="Q318" s="2">
        <f t="shared" si="26"/>
        <v>99.998256867940299</v>
      </c>
    </row>
    <row r="319" spans="1:17">
      <c r="A319" s="369"/>
      <c r="B319" s="367"/>
      <c r="C319" s="367"/>
      <c r="D319" s="368"/>
      <c r="E319" s="196" t="s">
        <v>287</v>
      </c>
      <c r="F319" s="228">
        <v>200</v>
      </c>
      <c r="G319" s="229"/>
      <c r="H319" s="229"/>
      <c r="I319" s="230">
        <v>200</v>
      </c>
      <c r="J319" s="228">
        <v>200</v>
      </c>
      <c r="K319" s="229"/>
      <c r="L319" s="229"/>
      <c r="M319" s="231">
        <v>200</v>
      </c>
      <c r="N319" s="55">
        <f t="shared" si="23"/>
        <v>100</v>
      </c>
      <c r="O319" s="2"/>
      <c r="P319" s="2"/>
      <c r="Q319" s="2">
        <f t="shared" si="26"/>
        <v>100</v>
      </c>
    </row>
    <row r="320" spans="1:17" ht="76.5">
      <c r="A320" s="369"/>
      <c r="B320" s="367"/>
      <c r="C320" s="367"/>
      <c r="D320" s="3" t="s">
        <v>271</v>
      </c>
      <c r="E320" s="196" t="s">
        <v>279</v>
      </c>
      <c r="F320" s="228">
        <v>174</v>
      </c>
      <c r="G320" s="229"/>
      <c r="H320" s="229"/>
      <c r="I320" s="230">
        <v>174</v>
      </c>
      <c r="J320" s="228">
        <v>124</v>
      </c>
      <c r="K320" s="229"/>
      <c r="L320" s="229"/>
      <c r="M320" s="231">
        <v>124</v>
      </c>
      <c r="N320" s="55">
        <f t="shared" si="23"/>
        <v>71.264367816091962</v>
      </c>
      <c r="O320" s="2"/>
      <c r="P320" s="2"/>
      <c r="Q320" s="2">
        <f t="shared" si="26"/>
        <v>71.264367816091962</v>
      </c>
    </row>
    <row r="321" spans="1:17" ht="22.5">
      <c r="A321" s="364" t="s">
        <v>17</v>
      </c>
      <c r="B321" s="363" t="s">
        <v>272</v>
      </c>
      <c r="C321" s="363" t="s">
        <v>273</v>
      </c>
      <c r="D321" s="188" t="s">
        <v>15</v>
      </c>
      <c r="E321" s="196"/>
      <c r="F321" s="228">
        <v>6510.8</v>
      </c>
      <c r="G321" s="229"/>
      <c r="H321" s="229"/>
      <c r="I321" s="230">
        <v>6510.8</v>
      </c>
      <c r="J321" s="228">
        <v>6434.6</v>
      </c>
      <c r="K321" s="229"/>
      <c r="L321" s="229"/>
      <c r="M321" s="231">
        <v>6434.6</v>
      </c>
      <c r="N321" s="55">
        <f t="shared" si="23"/>
        <v>98.829636910978678</v>
      </c>
      <c r="O321" s="2"/>
      <c r="P321" s="2"/>
      <c r="Q321" s="2">
        <f t="shared" si="26"/>
        <v>98.829636910978678</v>
      </c>
    </row>
    <row r="322" spans="1:17" ht="44.25" customHeight="1">
      <c r="A322" s="364"/>
      <c r="B322" s="363"/>
      <c r="C322" s="363"/>
      <c r="D322" s="3" t="s">
        <v>269</v>
      </c>
      <c r="E322" s="196" t="s">
        <v>277</v>
      </c>
      <c r="F322" s="228">
        <v>600</v>
      </c>
      <c r="G322" s="229"/>
      <c r="H322" s="229"/>
      <c r="I322" s="230">
        <v>600</v>
      </c>
      <c r="J322" s="228">
        <v>573.9</v>
      </c>
      <c r="K322" s="229"/>
      <c r="L322" s="229"/>
      <c r="M322" s="231">
        <v>573.9</v>
      </c>
      <c r="N322" s="55">
        <f t="shared" si="23"/>
        <v>95.65</v>
      </c>
      <c r="O322" s="2"/>
      <c r="P322" s="2"/>
      <c r="Q322" s="2">
        <f t="shared" si="26"/>
        <v>95.65</v>
      </c>
    </row>
    <row r="323" spans="1:17" ht="57" customHeight="1">
      <c r="A323" s="364"/>
      <c r="B323" s="363"/>
      <c r="C323" s="363"/>
      <c r="D323" s="3" t="s">
        <v>270</v>
      </c>
      <c r="E323" s="196" t="s">
        <v>275</v>
      </c>
      <c r="F323" s="228">
        <v>5736.8</v>
      </c>
      <c r="G323" s="229"/>
      <c r="H323" s="229"/>
      <c r="I323" s="230">
        <v>5736.8</v>
      </c>
      <c r="J323" s="228">
        <v>5736.7</v>
      </c>
      <c r="K323" s="229"/>
      <c r="L323" s="229"/>
      <c r="M323" s="231">
        <v>5736.7</v>
      </c>
      <c r="N323" s="55">
        <f t="shared" si="23"/>
        <v>99.998256867940299</v>
      </c>
      <c r="O323" s="2"/>
      <c r="P323" s="2"/>
      <c r="Q323" s="2">
        <f t="shared" si="26"/>
        <v>99.998256867940299</v>
      </c>
    </row>
    <row r="324" spans="1:17" ht="83.25" customHeight="1">
      <c r="A324" s="364"/>
      <c r="B324" s="363"/>
      <c r="C324" s="363"/>
      <c r="D324" s="3" t="s">
        <v>271</v>
      </c>
      <c r="E324" s="196" t="s">
        <v>279</v>
      </c>
      <c r="F324" s="228">
        <v>174</v>
      </c>
      <c r="G324" s="229"/>
      <c r="H324" s="229"/>
      <c r="I324" s="230">
        <v>174</v>
      </c>
      <c r="J324" s="228">
        <v>124</v>
      </c>
      <c r="K324" s="229"/>
      <c r="L324" s="229"/>
      <c r="M324" s="231">
        <v>124</v>
      </c>
      <c r="N324" s="55">
        <f t="shared" si="23"/>
        <v>71.264367816091962</v>
      </c>
      <c r="O324" s="2"/>
      <c r="P324" s="2"/>
      <c r="Q324" s="2">
        <f t="shared" si="26"/>
        <v>71.264367816091962</v>
      </c>
    </row>
    <row r="325" spans="1:17" ht="22.5">
      <c r="A325" s="363" t="s">
        <v>18</v>
      </c>
      <c r="B325" s="363" t="s">
        <v>456</v>
      </c>
      <c r="C325" s="363" t="s">
        <v>274</v>
      </c>
      <c r="D325" s="188" t="s">
        <v>15</v>
      </c>
      <c r="E325" s="196"/>
      <c r="F325" s="228">
        <v>5736.8</v>
      </c>
      <c r="G325" s="229"/>
      <c r="H325" s="229"/>
      <c r="I325" s="230">
        <v>5736.8</v>
      </c>
      <c r="J325" s="228">
        <v>5736.7</v>
      </c>
      <c r="K325" s="229"/>
      <c r="L325" s="229"/>
      <c r="M325" s="231">
        <v>5736.7</v>
      </c>
      <c r="N325" s="55">
        <f t="shared" si="23"/>
        <v>99.998256867940299</v>
      </c>
      <c r="O325" s="2"/>
      <c r="P325" s="2"/>
      <c r="Q325" s="2">
        <f t="shared" si="26"/>
        <v>99.998256867940299</v>
      </c>
    </row>
    <row r="326" spans="1:17" ht="48">
      <c r="A326" s="363"/>
      <c r="B326" s="363"/>
      <c r="C326" s="363"/>
      <c r="D326" s="187" t="s">
        <v>270</v>
      </c>
      <c r="E326" s="196"/>
      <c r="F326" s="228">
        <v>5736.8</v>
      </c>
      <c r="G326" s="229"/>
      <c r="H326" s="229"/>
      <c r="I326" s="230">
        <v>5736.8</v>
      </c>
      <c r="J326" s="228">
        <v>5736.7</v>
      </c>
      <c r="K326" s="229"/>
      <c r="L326" s="229"/>
      <c r="M326" s="231">
        <v>5736.7</v>
      </c>
      <c r="N326" s="55">
        <f t="shared" si="23"/>
        <v>99.998256867940299</v>
      </c>
      <c r="O326" s="2"/>
      <c r="P326" s="2"/>
      <c r="Q326" s="2">
        <f t="shared" si="26"/>
        <v>99.998256867940299</v>
      </c>
    </row>
    <row r="327" spans="1:17">
      <c r="A327" s="363"/>
      <c r="B327" s="363"/>
      <c r="C327" s="363"/>
      <c r="D327" s="3"/>
      <c r="E327" s="196" t="s">
        <v>275</v>
      </c>
      <c r="F327" s="228">
        <v>5736.8</v>
      </c>
      <c r="G327" s="229"/>
      <c r="H327" s="229"/>
      <c r="I327" s="230">
        <v>5736.8</v>
      </c>
      <c r="J327" s="228">
        <v>5736.7</v>
      </c>
      <c r="K327" s="229"/>
      <c r="L327" s="229"/>
      <c r="M327" s="231">
        <v>5736.7</v>
      </c>
      <c r="N327" s="55">
        <f t="shared" si="23"/>
        <v>99.998256867940299</v>
      </c>
      <c r="O327" s="2"/>
      <c r="P327" s="2"/>
      <c r="Q327" s="2">
        <f t="shared" si="26"/>
        <v>99.998256867940299</v>
      </c>
    </row>
    <row r="328" spans="1:17" ht="22.5">
      <c r="A328" s="363" t="s">
        <v>25</v>
      </c>
      <c r="B328" s="363" t="s">
        <v>457</v>
      </c>
      <c r="C328" s="363" t="s">
        <v>276</v>
      </c>
      <c r="D328" s="188" t="s">
        <v>15</v>
      </c>
      <c r="E328" s="196"/>
      <c r="F328" s="228">
        <v>600</v>
      </c>
      <c r="G328" s="229"/>
      <c r="H328" s="229"/>
      <c r="I328" s="230">
        <v>600</v>
      </c>
      <c r="J328" s="228">
        <v>573.9</v>
      </c>
      <c r="K328" s="229"/>
      <c r="L328" s="229"/>
      <c r="M328" s="231">
        <v>573.9</v>
      </c>
      <c r="N328" s="55">
        <f t="shared" si="23"/>
        <v>95.65</v>
      </c>
      <c r="O328" s="2"/>
      <c r="P328" s="2"/>
      <c r="Q328" s="2">
        <f t="shared" si="26"/>
        <v>95.65</v>
      </c>
    </row>
    <row r="329" spans="1:17" ht="36">
      <c r="A329" s="363"/>
      <c r="B329" s="363"/>
      <c r="C329" s="363"/>
      <c r="D329" s="187" t="s">
        <v>269</v>
      </c>
      <c r="E329" s="196"/>
      <c r="F329" s="228">
        <v>600</v>
      </c>
      <c r="G329" s="229"/>
      <c r="H329" s="229"/>
      <c r="I329" s="230">
        <v>600</v>
      </c>
      <c r="J329" s="228">
        <v>573.9</v>
      </c>
      <c r="K329" s="229"/>
      <c r="L329" s="229"/>
      <c r="M329" s="231">
        <v>573.9</v>
      </c>
      <c r="N329" s="55">
        <f t="shared" si="23"/>
        <v>95.65</v>
      </c>
      <c r="O329" s="2"/>
      <c r="P329" s="2"/>
      <c r="Q329" s="2">
        <f t="shared" si="26"/>
        <v>95.65</v>
      </c>
    </row>
    <row r="330" spans="1:17" ht="21" customHeight="1">
      <c r="A330" s="363"/>
      <c r="B330" s="363"/>
      <c r="C330" s="363"/>
      <c r="D330" s="3"/>
      <c r="E330" s="196" t="s">
        <v>277</v>
      </c>
      <c r="F330" s="228">
        <v>600</v>
      </c>
      <c r="G330" s="229"/>
      <c r="H330" s="229"/>
      <c r="I330" s="230">
        <v>600</v>
      </c>
      <c r="J330" s="228">
        <v>573.9</v>
      </c>
      <c r="K330" s="229"/>
      <c r="L330" s="229"/>
      <c r="M330" s="231">
        <v>573.9</v>
      </c>
      <c r="N330" s="55">
        <f t="shared" si="23"/>
        <v>95.65</v>
      </c>
      <c r="O330" s="2"/>
      <c r="P330" s="2"/>
      <c r="Q330" s="2">
        <f t="shared" si="26"/>
        <v>95.65</v>
      </c>
    </row>
    <row r="331" spans="1:17" ht="22.5">
      <c r="A331" s="363" t="s">
        <v>252</v>
      </c>
      <c r="B331" s="363" t="s">
        <v>458</v>
      </c>
      <c r="C331" s="363" t="s">
        <v>278</v>
      </c>
      <c r="D331" s="188" t="s">
        <v>15</v>
      </c>
      <c r="E331" s="196"/>
      <c r="F331" s="228">
        <v>174</v>
      </c>
      <c r="G331" s="229"/>
      <c r="H331" s="229"/>
      <c r="I331" s="230">
        <v>174</v>
      </c>
      <c r="J331" s="228">
        <v>124</v>
      </c>
      <c r="K331" s="229"/>
      <c r="L331" s="229"/>
      <c r="M331" s="231">
        <v>124</v>
      </c>
      <c r="N331" s="55">
        <f t="shared" si="23"/>
        <v>71.264367816091962</v>
      </c>
      <c r="O331" s="2"/>
      <c r="P331" s="2"/>
      <c r="Q331" s="2">
        <f t="shared" si="26"/>
        <v>71.264367816091962</v>
      </c>
    </row>
    <row r="332" spans="1:17" ht="76.5">
      <c r="A332" s="363"/>
      <c r="B332" s="363"/>
      <c r="C332" s="363"/>
      <c r="D332" s="3" t="s">
        <v>271</v>
      </c>
      <c r="E332" s="196"/>
      <c r="F332" s="228">
        <v>174</v>
      </c>
      <c r="G332" s="229"/>
      <c r="H332" s="229"/>
      <c r="I332" s="230">
        <v>174</v>
      </c>
      <c r="J332" s="228">
        <v>124</v>
      </c>
      <c r="K332" s="229"/>
      <c r="L332" s="229"/>
      <c r="M332" s="231">
        <v>124</v>
      </c>
      <c r="N332" s="55">
        <f t="shared" si="23"/>
        <v>71.264367816091962</v>
      </c>
      <c r="O332" s="2"/>
      <c r="P332" s="2"/>
      <c r="Q332" s="2">
        <f t="shared" si="26"/>
        <v>71.264367816091962</v>
      </c>
    </row>
    <row r="333" spans="1:17">
      <c r="A333" s="363"/>
      <c r="B333" s="363"/>
      <c r="C333" s="363"/>
      <c r="D333" s="3"/>
      <c r="E333" s="196" t="s">
        <v>279</v>
      </c>
      <c r="F333" s="228">
        <v>174</v>
      </c>
      <c r="G333" s="229"/>
      <c r="H333" s="229"/>
      <c r="I333" s="230">
        <v>174</v>
      </c>
      <c r="J333" s="228">
        <v>124</v>
      </c>
      <c r="K333" s="229"/>
      <c r="L333" s="229"/>
      <c r="M333" s="231">
        <v>124</v>
      </c>
      <c r="N333" s="55">
        <f t="shared" si="23"/>
        <v>71.264367816091962</v>
      </c>
      <c r="O333" s="2"/>
      <c r="P333" s="2"/>
      <c r="Q333" s="2">
        <f t="shared" si="26"/>
        <v>71.264367816091962</v>
      </c>
    </row>
    <row r="334" spans="1:17" ht="22.5">
      <c r="A334" s="363" t="s">
        <v>19</v>
      </c>
      <c r="B334" s="363" t="s">
        <v>280</v>
      </c>
      <c r="C334" s="363" t="s">
        <v>281</v>
      </c>
      <c r="D334" s="188" t="s">
        <v>15</v>
      </c>
      <c r="E334" s="196"/>
      <c r="F334" s="228">
        <v>200</v>
      </c>
      <c r="G334" s="229"/>
      <c r="H334" s="229"/>
      <c r="I334" s="230">
        <v>200</v>
      </c>
      <c r="J334" s="228">
        <v>200</v>
      </c>
      <c r="K334" s="229"/>
      <c r="L334" s="229"/>
      <c r="M334" s="231">
        <v>200</v>
      </c>
      <c r="N334" s="55">
        <f t="shared" si="23"/>
        <v>100</v>
      </c>
      <c r="O334" s="2"/>
      <c r="P334" s="2"/>
      <c r="Q334" s="2">
        <f t="shared" si="26"/>
        <v>100</v>
      </c>
    </row>
    <row r="335" spans="1:17" ht="51">
      <c r="A335" s="363"/>
      <c r="B335" s="363"/>
      <c r="C335" s="363"/>
      <c r="D335" s="3" t="s">
        <v>270</v>
      </c>
      <c r="E335" s="196"/>
      <c r="F335" s="228">
        <v>200</v>
      </c>
      <c r="G335" s="229"/>
      <c r="H335" s="229"/>
      <c r="I335" s="230">
        <v>200</v>
      </c>
      <c r="J335" s="228">
        <v>200</v>
      </c>
      <c r="K335" s="229"/>
      <c r="L335" s="229"/>
      <c r="M335" s="231">
        <v>200</v>
      </c>
      <c r="N335" s="55">
        <f t="shared" si="23"/>
        <v>100</v>
      </c>
      <c r="O335" s="2"/>
      <c r="P335" s="2"/>
      <c r="Q335" s="2">
        <f t="shared" si="26"/>
        <v>100</v>
      </c>
    </row>
    <row r="336" spans="1:17">
      <c r="A336" s="363"/>
      <c r="B336" s="363"/>
      <c r="C336" s="363"/>
      <c r="D336" s="3"/>
      <c r="E336" s="196" t="s">
        <v>282</v>
      </c>
      <c r="F336" s="228">
        <v>200</v>
      </c>
      <c r="G336" s="229"/>
      <c r="H336" s="229"/>
      <c r="I336" s="230">
        <v>200</v>
      </c>
      <c r="J336" s="228">
        <v>200</v>
      </c>
      <c r="K336" s="229"/>
      <c r="L336" s="229"/>
      <c r="M336" s="231">
        <v>200</v>
      </c>
      <c r="N336" s="55">
        <f t="shared" si="23"/>
        <v>100</v>
      </c>
      <c r="O336" s="2"/>
      <c r="P336" s="2"/>
      <c r="Q336" s="2">
        <f t="shared" si="26"/>
        <v>100</v>
      </c>
    </row>
    <row r="337" spans="1:17" ht="22.5">
      <c r="A337" s="363" t="s">
        <v>20</v>
      </c>
      <c r="B337" s="363" t="s">
        <v>283</v>
      </c>
      <c r="C337" s="363" t="s">
        <v>284</v>
      </c>
      <c r="D337" s="188" t="s">
        <v>15</v>
      </c>
      <c r="E337" s="196"/>
      <c r="F337" s="228">
        <v>200</v>
      </c>
      <c r="G337" s="229"/>
      <c r="H337" s="229"/>
      <c r="I337" s="230">
        <v>200</v>
      </c>
      <c r="J337" s="228">
        <v>200</v>
      </c>
      <c r="K337" s="229"/>
      <c r="L337" s="229"/>
      <c r="M337" s="231">
        <v>200</v>
      </c>
      <c r="N337" s="55">
        <f t="shared" si="23"/>
        <v>100</v>
      </c>
      <c r="O337" s="2"/>
      <c r="P337" s="2"/>
      <c r="Q337" s="2">
        <f t="shared" si="26"/>
        <v>100</v>
      </c>
    </row>
    <row r="338" spans="1:17" ht="48">
      <c r="A338" s="363"/>
      <c r="B338" s="363"/>
      <c r="C338" s="363"/>
      <c r="D338" s="187" t="s">
        <v>270</v>
      </c>
      <c r="E338" s="196"/>
      <c r="F338" s="228">
        <v>200</v>
      </c>
      <c r="G338" s="229"/>
      <c r="H338" s="229"/>
      <c r="I338" s="230">
        <v>200</v>
      </c>
      <c r="J338" s="228">
        <v>200</v>
      </c>
      <c r="K338" s="229"/>
      <c r="L338" s="229"/>
      <c r="M338" s="231">
        <v>200</v>
      </c>
      <c r="N338" s="55">
        <f t="shared" si="23"/>
        <v>100</v>
      </c>
      <c r="O338" s="2"/>
      <c r="P338" s="2"/>
      <c r="Q338" s="2">
        <f t="shared" si="26"/>
        <v>100</v>
      </c>
    </row>
    <row r="339" spans="1:17">
      <c r="A339" s="363"/>
      <c r="B339" s="363"/>
      <c r="C339" s="363"/>
      <c r="D339" s="3"/>
      <c r="E339" s="196" t="s">
        <v>287</v>
      </c>
      <c r="F339" s="228">
        <v>200</v>
      </c>
      <c r="G339" s="229"/>
      <c r="H339" s="229"/>
      <c r="I339" s="230">
        <v>200</v>
      </c>
      <c r="J339" s="228">
        <v>200</v>
      </c>
      <c r="K339" s="229"/>
      <c r="L339" s="229"/>
      <c r="M339" s="231">
        <v>200</v>
      </c>
      <c r="N339" s="55">
        <f t="shared" si="23"/>
        <v>100</v>
      </c>
      <c r="O339" s="2"/>
      <c r="P339" s="2"/>
      <c r="Q339" s="2">
        <f t="shared" si="26"/>
        <v>100</v>
      </c>
    </row>
    <row r="340" spans="1:17" ht="22.5">
      <c r="A340" s="363" t="s">
        <v>21</v>
      </c>
      <c r="B340" s="363" t="s">
        <v>285</v>
      </c>
      <c r="C340" s="363" t="s">
        <v>286</v>
      </c>
      <c r="D340" s="188" t="s">
        <v>15</v>
      </c>
      <c r="E340" s="196"/>
      <c r="F340" s="228">
        <v>200</v>
      </c>
      <c r="G340" s="229"/>
      <c r="H340" s="229"/>
      <c r="I340" s="230">
        <v>200</v>
      </c>
      <c r="J340" s="228">
        <v>200</v>
      </c>
      <c r="K340" s="229"/>
      <c r="L340" s="229"/>
      <c r="M340" s="231">
        <v>200</v>
      </c>
      <c r="N340" s="55">
        <f t="shared" si="23"/>
        <v>100</v>
      </c>
      <c r="O340" s="2"/>
      <c r="P340" s="2"/>
      <c r="Q340" s="2">
        <f t="shared" si="26"/>
        <v>100</v>
      </c>
    </row>
    <row r="341" spans="1:17" ht="48">
      <c r="A341" s="363"/>
      <c r="B341" s="363"/>
      <c r="C341" s="363"/>
      <c r="D341" s="187" t="s">
        <v>270</v>
      </c>
      <c r="E341" s="196"/>
      <c r="F341" s="228">
        <v>200</v>
      </c>
      <c r="G341" s="229"/>
      <c r="H341" s="229"/>
      <c r="I341" s="230">
        <v>200</v>
      </c>
      <c r="J341" s="228">
        <v>200</v>
      </c>
      <c r="K341" s="229"/>
      <c r="L341" s="229"/>
      <c r="M341" s="231">
        <v>200</v>
      </c>
      <c r="N341" s="55">
        <f t="shared" si="23"/>
        <v>100</v>
      </c>
      <c r="O341" s="2"/>
      <c r="P341" s="2"/>
      <c r="Q341" s="2">
        <f t="shared" si="26"/>
        <v>100</v>
      </c>
    </row>
    <row r="342" spans="1:17">
      <c r="A342" s="363"/>
      <c r="B342" s="363"/>
      <c r="C342" s="363"/>
      <c r="D342" s="3"/>
      <c r="E342" s="196" t="s">
        <v>287</v>
      </c>
      <c r="F342" s="228">
        <v>200</v>
      </c>
      <c r="G342" s="229"/>
      <c r="H342" s="229"/>
      <c r="I342" s="230">
        <v>200</v>
      </c>
      <c r="J342" s="228">
        <v>200</v>
      </c>
      <c r="K342" s="229"/>
      <c r="L342" s="229"/>
      <c r="M342" s="231">
        <v>200</v>
      </c>
      <c r="N342" s="55">
        <f t="shared" si="23"/>
        <v>100</v>
      </c>
      <c r="O342" s="2"/>
      <c r="P342" s="2"/>
      <c r="Q342" s="2">
        <f t="shared" si="26"/>
        <v>100</v>
      </c>
    </row>
    <row r="343" spans="1:17" ht="28.5" customHeight="1">
      <c r="A343" s="328" t="s">
        <v>32</v>
      </c>
      <c r="B343" s="328" t="s">
        <v>646</v>
      </c>
      <c r="C343" s="328" t="s">
        <v>30</v>
      </c>
      <c r="D343" s="191" t="s">
        <v>15</v>
      </c>
      <c r="E343" s="52"/>
      <c r="F343" s="224">
        <v>22232.5</v>
      </c>
      <c r="G343" s="225">
        <v>1465.6</v>
      </c>
      <c r="H343" s="225">
        <v>19766.900000000001</v>
      </c>
      <c r="I343" s="226">
        <v>1000</v>
      </c>
      <c r="J343" s="224">
        <v>22232.5</v>
      </c>
      <c r="K343" s="225">
        <v>1465.6</v>
      </c>
      <c r="L343" s="225">
        <v>19766.900000000001</v>
      </c>
      <c r="M343" s="227">
        <v>1000</v>
      </c>
      <c r="N343" s="54">
        <f t="shared" si="23"/>
        <v>100</v>
      </c>
      <c r="O343" s="4"/>
      <c r="P343" s="4">
        <f>L343/H343*100</f>
        <v>100</v>
      </c>
      <c r="Q343" s="4">
        <f t="shared" si="26"/>
        <v>100</v>
      </c>
    </row>
    <row r="344" spans="1:17" ht="29.25" customHeight="1">
      <c r="A344" s="329"/>
      <c r="B344" s="329"/>
      <c r="C344" s="329"/>
      <c r="D344" s="318" t="s">
        <v>269</v>
      </c>
      <c r="E344" s="196"/>
      <c r="F344" s="228">
        <v>5355</v>
      </c>
      <c r="G344" s="229">
        <v>1465.6</v>
      </c>
      <c r="H344" s="229">
        <v>2889.4</v>
      </c>
      <c r="I344" s="230">
        <v>1000</v>
      </c>
      <c r="J344" s="228">
        <v>5355</v>
      </c>
      <c r="K344" s="229">
        <v>1465.6</v>
      </c>
      <c r="L344" s="229">
        <v>2889.4</v>
      </c>
      <c r="M344" s="231">
        <v>1000</v>
      </c>
      <c r="N344" s="56">
        <f t="shared" si="23"/>
        <v>100</v>
      </c>
      <c r="O344" s="6"/>
      <c r="P344" s="6">
        <f>L344/H344*100</f>
        <v>100</v>
      </c>
      <c r="Q344" s="6">
        <f t="shared" si="26"/>
        <v>100</v>
      </c>
    </row>
    <row r="345" spans="1:17" ht="29.25" customHeight="1">
      <c r="A345" s="329"/>
      <c r="B345" s="329"/>
      <c r="C345" s="329"/>
      <c r="D345" s="319"/>
      <c r="E345" s="196" t="s">
        <v>460</v>
      </c>
      <c r="F345" s="228">
        <v>5355</v>
      </c>
      <c r="G345" s="229">
        <v>1465.6</v>
      </c>
      <c r="H345" s="229">
        <v>2889.4</v>
      </c>
      <c r="I345" s="230">
        <v>1000</v>
      </c>
      <c r="J345" s="228">
        <v>5355</v>
      </c>
      <c r="K345" s="229">
        <v>1465.6</v>
      </c>
      <c r="L345" s="229">
        <v>2889.4</v>
      </c>
      <c r="M345" s="231">
        <v>1000</v>
      </c>
      <c r="N345" s="56">
        <f t="shared" si="23"/>
        <v>100</v>
      </c>
      <c r="O345" s="6"/>
      <c r="P345" s="6">
        <f>L345/H345*100</f>
        <v>100</v>
      </c>
      <c r="Q345" s="6">
        <f t="shared" si="26"/>
        <v>100</v>
      </c>
    </row>
    <row r="346" spans="1:17" ht="29.25" customHeight="1">
      <c r="A346" s="329"/>
      <c r="B346" s="329"/>
      <c r="C346" s="329"/>
      <c r="D346" s="320"/>
      <c r="E346" s="196" t="s">
        <v>462</v>
      </c>
      <c r="F346" s="228">
        <v>0</v>
      </c>
      <c r="G346" s="229"/>
      <c r="H346" s="229"/>
      <c r="I346" s="230">
        <v>0</v>
      </c>
      <c r="J346" s="228">
        <v>0</v>
      </c>
      <c r="K346" s="229"/>
      <c r="L346" s="229"/>
      <c r="M346" s="231"/>
      <c r="N346" s="56"/>
      <c r="O346" s="6"/>
      <c r="P346" s="6"/>
      <c r="Q346" s="6"/>
    </row>
    <row r="347" spans="1:17" ht="51" customHeight="1">
      <c r="A347" s="365"/>
      <c r="B347" s="365"/>
      <c r="C347" s="365"/>
      <c r="D347" s="187" t="s">
        <v>270</v>
      </c>
      <c r="E347" s="196" t="s">
        <v>461</v>
      </c>
      <c r="F347" s="228">
        <v>16877.5</v>
      </c>
      <c r="G347" s="229"/>
      <c r="H347" s="229">
        <v>16877.5</v>
      </c>
      <c r="I347" s="230"/>
      <c r="J347" s="228">
        <v>16877.5</v>
      </c>
      <c r="K347" s="229"/>
      <c r="L347" s="229">
        <v>16877.5</v>
      </c>
      <c r="M347" s="231"/>
      <c r="N347" s="56">
        <f t="shared" ref="N347:N356" si="27">J347/F347*100</f>
        <v>100</v>
      </c>
      <c r="O347" s="6"/>
      <c r="P347" s="6">
        <f t="shared" ref="P347:P356" si="28">L347/H347*100</f>
        <v>100</v>
      </c>
      <c r="Q347" s="6"/>
    </row>
    <row r="348" spans="1:17" ht="33" customHeight="1">
      <c r="A348" s="363" t="s">
        <v>17</v>
      </c>
      <c r="B348" s="363" t="s">
        <v>23</v>
      </c>
      <c r="C348" s="363" t="s">
        <v>288</v>
      </c>
      <c r="D348" s="188" t="s">
        <v>15</v>
      </c>
      <c r="E348" s="196"/>
      <c r="F348" s="228">
        <v>22232.5</v>
      </c>
      <c r="G348" s="229">
        <v>1465.6</v>
      </c>
      <c r="H348" s="229">
        <v>19766.900000000001</v>
      </c>
      <c r="I348" s="230">
        <v>1000</v>
      </c>
      <c r="J348" s="228">
        <v>22232.5</v>
      </c>
      <c r="K348" s="229">
        <v>1465.6</v>
      </c>
      <c r="L348" s="229">
        <v>19766.900000000001</v>
      </c>
      <c r="M348" s="231">
        <v>1000</v>
      </c>
      <c r="N348" s="56">
        <f t="shared" si="27"/>
        <v>100</v>
      </c>
      <c r="O348" s="6">
        <f>K348/G348*100</f>
        <v>100</v>
      </c>
      <c r="P348" s="6">
        <f t="shared" si="28"/>
        <v>100</v>
      </c>
      <c r="Q348" s="6">
        <f>M348/I348*100</f>
        <v>100</v>
      </c>
    </row>
    <row r="349" spans="1:17" ht="72" customHeight="1">
      <c r="A349" s="363"/>
      <c r="B349" s="363"/>
      <c r="C349" s="363"/>
      <c r="D349" s="187" t="s">
        <v>459</v>
      </c>
      <c r="E349" s="196" t="s">
        <v>460</v>
      </c>
      <c r="F349" s="228">
        <v>5355</v>
      </c>
      <c r="G349" s="229">
        <v>1465.6</v>
      </c>
      <c r="H349" s="229">
        <v>2889.4</v>
      </c>
      <c r="I349" s="230">
        <v>1000</v>
      </c>
      <c r="J349" s="228">
        <v>5355</v>
      </c>
      <c r="K349" s="229">
        <v>1465.6</v>
      </c>
      <c r="L349" s="229">
        <v>2889.4</v>
      </c>
      <c r="M349" s="231">
        <v>1000</v>
      </c>
      <c r="N349" s="56">
        <f t="shared" si="27"/>
        <v>100</v>
      </c>
      <c r="O349" s="6">
        <f>K349/G349*100</f>
        <v>100</v>
      </c>
      <c r="P349" s="6">
        <f t="shared" si="28"/>
        <v>100</v>
      </c>
      <c r="Q349" s="6">
        <f>M349/I349*100</f>
        <v>100</v>
      </c>
    </row>
    <row r="350" spans="1:17" ht="72" customHeight="1">
      <c r="A350" s="363"/>
      <c r="B350" s="363"/>
      <c r="C350" s="363"/>
      <c r="D350" s="187" t="s">
        <v>270</v>
      </c>
      <c r="E350" s="196" t="s">
        <v>461</v>
      </c>
      <c r="F350" s="228">
        <v>16877.5</v>
      </c>
      <c r="G350" s="229"/>
      <c r="H350" s="229">
        <v>16877.5</v>
      </c>
      <c r="I350" s="230"/>
      <c r="J350" s="228">
        <v>16877.5</v>
      </c>
      <c r="K350" s="229"/>
      <c r="L350" s="229">
        <v>16877.5</v>
      </c>
      <c r="M350" s="231"/>
      <c r="N350" s="56">
        <f t="shared" si="27"/>
        <v>100</v>
      </c>
      <c r="O350" s="6"/>
      <c r="P350" s="6">
        <f t="shared" si="28"/>
        <v>100</v>
      </c>
      <c r="Q350" s="6"/>
    </row>
    <row r="351" spans="1:17" s="1" customFormat="1" ht="33" customHeight="1">
      <c r="A351" s="363" t="s">
        <v>18</v>
      </c>
      <c r="B351" s="363" t="s">
        <v>289</v>
      </c>
      <c r="C351" s="363" t="s">
        <v>290</v>
      </c>
      <c r="D351" s="188" t="s">
        <v>15</v>
      </c>
      <c r="E351" s="196"/>
      <c r="F351" s="228">
        <v>5355</v>
      </c>
      <c r="G351" s="229">
        <v>1465.6</v>
      </c>
      <c r="H351" s="229">
        <v>2889.4</v>
      </c>
      <c r="I351" s="230">
        <v>1000</v>
      </c>
      <c r="J351" s="228">
        <v>5355</v>
      </c>
      <c r="K351" s="229">
        <v>1465.6</v>
      </c>
      <c r="L351" s="229">
        <v>2889.4</v>
      </c>
      <c r="M351" s="231">
        <v>1000</v>
      </c>
      <c r="N351" s="56">
        <f t="shared" si="27"/>
        <v>100</v>
      </c>
      <c r="O351" s="6">
        <f>K351/G351*100</f>
        <v>100</v>
      </c>
      <c r="P351" s="6">
        <f t="shared" si="28"/>
        <v>100</v>
      </c>
      <c r="Q351" s="6">
        <f>M351/I351*100</f>
        <v>100</v>
      </c>
    </row>
    <row r="352" spans="1:17" s="1" customFormat="1" ht="76.5" customHeight="1">
      <c r="A352" s="363"/>
      <c r="B352" s="363"/>
      <c r="C352" s="363"/>
      <c r="D352" s="187" t="s">
        <v>459</v>
      </c>
      <c r="E352" s="196"/>
      <c r="F352" s="228">
        <v>5355</v>
      </c>
      <c r="G352" s="229">
        <v>1465.6</v>
      </c>
      <c r="H352" s="229">
        <v>2889.4</v>
      </c>
      <c r="I352" s="230">
        <v>1000</v>
      </c>
      <c r="J352" s="228">
        <v>5355</v>
      </c>
      <c r="K352" s="229">
        <v>1465.6</v>
      </c>
      <c r="L352" s="229">
        <v>2889.4</v>
      </c>
      <c r="M352" s="231">
        <v>1000</v>
      </c>
      <c r="N352" s="56">
        <f t="shared" si="27"/>
        <v>100</v>
      </c>
      <c r="O352" s="6">
        <f>K352/G352*100</f>
        <v>100</v>
      </c>
      <c r="P352" s="6">
        <f t="shared" si="28"/>
        <v>100</v>
      </c>
      <c r="Q352" s="6">
        <f>M352/I352*100</f>
        <v>100</v>
      </c>
    </row>
    <row r="353" spans="1:17" s="1" customFormat="1" ht="21.75" customHeight="1">
      <c r="A353" s="363"/>
      <c r="B353" s="363"/>
      <c r="C353" s="363"/>
      <c r="D353" s="3"/>
      <c r="E353" s="196" t="s">
        <v>460</v>
      </c>
      <c r="F353" s="228">
        <v>5355</v>
      </c>
      <c r="G353" s="229">
        <v>1465.6</v>
      </c>
      <c r="H353" s="229">
        <v>2889.4</v>
      </c>
      <c r="I353" s="230">
        <v>1000</v>
      </c>
      <c r="J353" s="228">
        <v>5355</v>
      </c>
      <c r="K353" s="229">
        <v>1465.6</v>
      </c>
      <c r="L353" s="229">
        <v>2889.4</v>
      </c>
      <c r="M353" s="231">
        <v>1000</v>
      </c>
      <c r="N353" s="56">
        <f t="shared" si="27"/>
        <v>100</v>
      </c>
      <c r="O353" s="6">
        <f>K353/G353*100</f>
        <v>100</v>
      </c>
      <c r="P353" s="6">
        <f t="shared" si="28"/>
        <v>100</v>
      </c>
      <c r="Q353" s="6">
        <f>M353/I353*100</f>
        <v>100</v>
      </c>
    </row>
    <row r="354" spans="1:17" ht="22.5" customHeight="1">
      <c r="A354" s="318" t="s">
        <v>25</v>
      </c>
      <c r="B354" s="318" t="s">
        <v>24</v>
      </c>
      <c r="C354" s="318" t="s">
        <v>31</v>
      </c>
      <c r="D354" s="188" t="s">
        <v>15</v>
      </c>
      <c r="E354" s="196"/>
      <c r="F354" s="228">
        <v>16877.5</v>
      </c>
      <c r="G354" s="229"/>
      <c r="H354" s="229">
        <v>16877.5</v>
      </c>
      <c r="I354" s="230"/>
      <c r="J354" s="228">
        <v>16877.5</v>
      </c>
      <c r="K354" s="229"/>
      <c r="L354" s="229">
        <v>16877.5</v>
      </c>
      <c r="M354" s="231"/>
      <c r="N354" s="56">
        <f t="shared" si="27"/>
        <v>100</v>
      </c>
      <c r="O354" s="6"/>
      <c r="P354" s="6">
        <f t="shared" si="28"/>
        <v>100</v>
      </c>
      <c r="Q354" s="6"/>
    </row>
    <row r="355" spans="1:17" ht="66.75" customHeight="1">
      <c r="A355" s="319"/>
      <c r="B355" s="319"/>
      <c r="C355" s="319"/>
      <c r="D355" s="187" t="s">
        <v>270</v>
      </c>
      <c r="E355" s="196"/>
      <c r="F355" s="228">
        <v>16877.5</v>
      </c>
      <c r="G355" s="229"/>
      <c r="H355" s="229">
        <v>16877.5</v>
      </c>
      <c r="I355" s="230"/>
      <c r="J355" s="228">
        <v>16877.5</v>
      </c>
      <c r="K355" s="229"/>
      <c r="L355" s="229">
        <v>16877.5</v>
      </c>
      <c r="M355" s="231"/>
      <c r="N355" s="56">
        <f t="shared" si="27"/>
        <v>100</v>
      </c>
      <c r="O355" s="6"/>
      <c r="P355" s="6">
        <f t="shared" si="28"/>
        <v>100</v>
      </c>
      <c r="Q355" s="6"/>
    </row>
    <row r="356" spans="1:17" ht="19.5" customHeight="1">
      <c r="A356" s="320"/>
      <c r="B356" s="320"/>
      <c r="C356" s="320"/>
      <c r="D356" s="3"/>
      <c r="E356" s="196" t="s">
        <v>461</v>
      </c>
      <c r="F356" s="228">
        <v>16877.5</v>
      </c>
      <c r="G356" s="229"/>
      <c r="H356" s="229">
        <v>16877.5</v>
      </c>
      <c r="I356" s="230"/>
      <c r="J356" s="228">
        <v>16877.5</v>
      </c>
      <c r="K356" s="229"/>
      <c r="L356" s="229">
        <v>16877.5</v>
      </c>
      <c r="M356" s="231"/>
      <c r="N356" s="56">
        <f t="shared" si="27"/>
        <v>100</v>
      </c>
      <c r="O356" s="6"/>
      <c r="P356" s="6">
        <f t="shared" si="28"/>
        <v>100</v>
      </c>
      <c r="Q356" s="6"/>
    </row>
    <row r="357" spans="1:17" ht="22.5" customHeight="1">
      <c r="A357" s="363" t="s">
        <v>19</v>
      </c>
      <c r="B357" s="363" t="s">
        <v>26</v>
      </c>
      <c r="C357" s="363" t="s">
        <v>291</v>
      </c>
      <c r="D357" s="188" t="s">
        <v>15</v>
      </c>
      <c r="E357" s="196"/>
      <c r="F357" s="228">
        <v>0</v>
      </c>
      <c r="G357" s="229"/>
      <c r="H357" s="229"/>
      <c r="I357" s="230">
        <v>0</v>
      </c>
      <c r="J357" s="228">
        <v>0</v>
      </c>
      <c r="K357" s="229"/>
      <c r="L357" s="229"/>
      <c r="M357" s="231">
        <v>0</v>
      </c>
      <c r="N357" s="56"/>
      <c r="O357" s="6"/>
      <c r="P357" s="6"/>
      <c r="Q357" s="6"/>
    </row>
    <row r="358" spans="1:17" ht="52.5" customHeight="1">
      <c r="A358" s="363"/>
      <c r="B358" s="363"/>
      <c r="C358" s="363"/>
      <c r="D358" s="8" t="s">
        <v>463</v>
      </c>
      <c r="E358" s="196"/>
      <c r="F358" s="228">
        <v>0</v>
      </c>
      <c r="G358" s="229"/>
      <c r="H358" s="229"/>
      <c r="I358" s="230">
        <v>0</v>
      </c>
      <c r="J358" s="228">
        <v>0</v>
      </c>
      <c r="K358" s="229"/>
      <c r="L358" s="229"/>
      <c r="M358" s="231">
        <v>0</v>
      </c>
      <c r="N358" s="56"/>
      <c r="O358" s="6"/>
      <c r="P358" s="6"/>
      <c r="Q358" s="6"/>
    </row>
    <row r="359" spans="1:17" ht="29.25" customHeight="1">
      <c r="A359" s="363"/>
      <c r="B359" s="363"/>
      <c r="C359" s="363"/>
      <c r="D359" s="195"/>
      <c r="E359" s="196" t="s">
        <v>462</v>
      </c>
      <c r="F359" s="228">
        <v>0</v>
      </c>
      <c r="G359" s="229"/>
      <c r="H359" s="229"/>
      <c r="I359" s="230">
        <v>0</v>
      </c>
      <c r="J359" s="228">
        <v>0</v>
      </c>
      <c r="K359" s="229"/>
      <c r="L359" s="229"/>
      <c r="M359" s="231">
        <v>0</v>
      </c>
      <c r="N359" s="56"/>
      <c r="O359" s="6"/>
      <c r="P359" s="6"/>
      <c r="Q359" s="6"/>
    </row>
    <row r="360" spans="1:17" ht="25.5" customHeight="1">
      <c r="A360" s="363" t="s">
        <v>20</v>
      </c>
      <c r="B360" s="363" t="s">
        <v>27</v>
      </c>
      <c r="C360" s="363" t="s">
        <v>292</v>
      </c>
      <c r="D360" s="188" t="s">
        <v>15</v>
      </c>
      <c r="E360" s="196"/>
      <c r="F360" s="228">
        <v>0</v>
      </c>
      <c r="G360" s="229"/>
      <c r="H360" s="229"/>
      <c r="I360" s="230">
        <v>0</v>
      </c>
      <c r="J360" s="228">
        <v>0</v>
      </c>
      <c r="K360" s="229"/>
      <c r="L360" s="229"/>
      <c r="M360" s="231">
        <v>0</v>
      </c>
      <c r="N360" s="56"/>
      <c r="O360" s="6"/>
      <c r="P360" s="6"/>
      <c r="Q360" s="6"/>
    </row>
    <row r="361" spans="1:17" ht="51" customHeight="1">
      <c r="A361" s="363"/>
      <c r="B361" s="363"/>
      <c r="C361" s="363"/>
      <c r="D361" s="8" t="s">
        <v>463</v>
      </c>
      <c r="E361" s="196"/>
      <c r="F361" s="228">
        <v>0</v>
      </c>
      <c r="G361" s="229"/>
      <c r="H361" s="229"/>
      <c r="I361" s="230">
        <v>0</v>
      </c>
      <c r="J361" s="228">
        <v>0</v>
      </c>
      <c r="K361" s="229"/>
      <c r="L361" s="229"/>
      <c r="M361" s="231">
        <v>0</v>
      </c>
      <c r="N361" s="56"/>
      <c r="O361" s="6"/>
      <c r="P361" s="6"/>
      <c r="Q361" s="6"/>
    </row>
    <row r="362" spans="1:17" ht="33" customHeight="1">
      <c r="A362" s="363"/>
      <c r="B362" s="363"/>
      <c r="C362" s="363"/>
      <c r="D362" s="195"/>
      <c r="E362" s="196" t="s">
        <v>462</v>
      </c>
      <c r="F362" s="228">
        <v>0</v>
      </c>
      <c r="G362" s="229"/>
      <c r="H362" s="229"/>
      <c r="I362" s="230">
        <v>0</v>
      </c>
      <c r="J362" s="228">
        <v>0</v>
      </c>
      <c r="K362" s="229"/>
      <c r="L362" s="229"/>
      <c r="M362" s="231">
        <v>0</v>
      </c>
      <c r="N362" s="56"/>
      <c r="O362" s="6"/>
      <c r="P362" s="6"/>
      <c r="Q362" s="6"/>
    </row>
    <row r="363" spans="1:17" ht="25.5" customHeight="1">
      <c r="A363" s="367" t="s">
        <v>495</v>
      </c>
      <c r="B363" s="367" t="s">
        <v>638</v>
      </c>
      <c r="C363" s="367" t="s">
        <v>653</v>
      </c>
      <c r="D363" s="191" t="s">
        <v>15</v>
      </c>
      <c r="E363" s="52"/>
      <c r="F363" s="224">
        <v>172</v>
      </c>
      <c r="G363" s="225"/>
      <c r="H363" s="225"/>
      <c r="I363" s="226">
        <v>172</v>
      </c>
      <c r="J363" s="224">
        <v>171.7</v>
      </c>
      <c r="K363" s="225"/>
      <c r="L363" s="225"/>
      <c r="M363" s="227">
        <v>171.7</v>
      </c>
      <c r="N363" s="54">
        <f t="shared" ref="N363:P394" si="29">J363/F363*100</f>
        <v>99.825581395348834</v>
      </c>
      <c r="O363" s="4"/>
      <c r="P363" s="4"/>
      <c r="Q363" s="4">
        <f t="shared" ref="Q363:Q426" si="30">M363/I363*100</f>
        <v>99.825581395348834</v>
      </c>
    </row>
    <row r="364" spans="1:17" ht="51" customHeight="1">
      <c r="A364" s="367"/>
      <c r="B364" s="367"/>
      <c r="C364" s="367"/>
      <c r="D364" s="5" t="s">
        <v>269</v>
      </c>
      <c r="E364" s="196"/>
      <c r="F364" s="228">
        <v>172</v>
      </c>
      <c r="G364" s="229"/>
      <c r="H364" s="229"/>
      <c r="I364" s="230">
        <v>172</v>
      </c>
      <c r="J364" s="228">
        <v>171.7</v>
      </c>
      <c r="K364" s="229"/>
      <c r="L364" s="229"/>
      <c r="M364" s="231">
        <v>171.7</v>
      </c>
      <c r="N364" s="55">
        <f t="shared" si="29"/>
        <v>99.825581395348834</v>
      </c>
      <c r="O364" s="2"/>
      <c r="P364" s="2"/>
      <c r="Q364" s="2">
        <f t="shared" si="30"/>
        <v>99.825581395348834</v>
      </c>
    </row>
    <row r="365" spans="1:17" ht="33" customHeight="1">
      <c r="A365" s="367"/>
      <c r="B365" s="367"/>
      <c r="C365" s="367"/>
      <c r="D365" s="195"/>
      <c r="E365" s="196" t="s">
        <v>640</v>
      </c>
      <c r="F365" s="228">
        <v>172</v>
      </c>
      <c r="G365" s="229"/>
      <c r="H365" s="229"/>
      <c r="I365" s="230">
        <v>172</v>
      </c>
      <c r="J365" s="228">
        <v>171.7</v>
      </c>
      <c r="K365" s="229"/>
      <c r="L365" s="229"/>
      <c r="M365" s="231">
        <v>171.7</v>
      </c>
      <c r="N365" s="55">
        <f t="shared" si="29"/>
        <v>99.825581395348834</v>
      </c>
      <c r="O365" s="2"/>
      <c r="P365" s="2"/>
      <c r="Q365" s="2">
        <f t="shared" si="30"/>
        <v>99.825581395348834</v>
      </c>
    </row>
    <row r="366" spans="1:17" s="9" customFormat="1" ht="25.5" customHeight="1">
      <c r="A366" s="363" t="s">
        <v>261</v>
      </c>
      <c r="B366" s="363" t="s">
        <v>639</v>
      </c>
      <c r="C366" s="363" t="s">
        <v>641</v>
      </c>
      <c r="D366" s="188" t="s">
        <v>15</v>
      </c>
      <c r="E366" s="196"/>
      <c r="F366" s="228">
        <v>172</v>
      </c>
      <c r="G366" s="229"/>
      <c r="H366" s="229"/>
      <c r="I366" s="230">
        <v>172</v>
      </c>
      <c r="J366" s="228">
        <v>171.7</v>
      </c>
      <c r="K366" s="229"/>
      <c r="L366" s="229"/>
      <c r="M366" s="231">
        <v>171.7</v>
      </c>
      <c r="N366" s="56">
        <f t="shared" si="29"/>
        <v>99.825581395348834</v>
      </c>
      <c r="O366" s="6"/>
      <c r="P366" s="6"/>
      <c r="Q366" s="6">
        <f t="shared" si="30"/>
        <v>99.825581395348834</v>
      </c>
    </row>
    <row r="367" spans="1:17" s="9" customFormat="1" ht="51" customHeight="1">
      <c r="A367" s="363"/>
      <c r="B367" s="363"/>
      <c r="C367" s="363"/>
      <c r="D367" s="8" t="s">
        <v>269</v>
      </c>
      <c r="E367" s="196"/>
      <c r="F367" s="228">
        <v>172</v>
      </c>
      <c r="G367" s="229"/>
      <c r="H367" s="229"/>
      <c r="I367" s="230">
        <v>172</v>
      </c>
      <c r="J367" s="228">
        <v>171.7</v>
      </c>
      <c r="K367" s="229"/>
      <c r="L367" s="229"/>
      <c r="M367" s="231">
        <v>171.7</v>
      </c>
      <c r="N367" s="56">
        <f t="shared" si="29"/>
        <v>99.825581395348834</v>
      </c>
      <c r="O367" s="6"/>
      <c r="P367" s="6"/>
      <c r="Q367" s="6">
        <f t="shared" si="30"/>
        <v>99.825581395348834</v>
      </c>
    </row>
    <row r="368" spans="1:17" s="9" customFormat="1" ht="33" customHeight="1">
      <c r="A368" s="363"/>
      <c r="B368" s="363"/>
      <c r="C368" s="363"/>
      <c r="D368" s="195"/>
      <c r="E368" s="196" t="s">
        <v>640</v>
      </c>
      <c r="F368" s="228">
        <v>172</v>
      </c>
      <c r="G368" s="229"/>
      <c r="H368" s="229"/>
      <c r="I368" s="230">
        <v>172</v>
      </c>
      <c r="J368" s="228">
        <v>171.7</v>
      </c>
      <c r="K368" s="229"/>
      <c r="L368" s="229"/>
      <c r="M368" s="231">
        <v>171.7</v>
      </c>
      <c r="N368" s="56">
        <f t="shared" si="29"/>
        <v>99.825581395348834</v>
      </c>
      <c r="O368" s="6"/>
      <c r="P368" s="6"/>
      <c r="Q368" s="6">
        <f t="shared" si="30"/>
        <v>99.825581395348834</v>
      </c>
    </row>
    <row r="369" spans="1:95" s="9" customFormat="1" ht="25.5" customHeight="1">
      <c r="A369" s="363" t="s">
        <v>642</v>
      </c>
      <c r="B369" s="363" t="s">
        <v>643</v>
      </c>
      <c r="C369" s="363" t="s">
        <v>644</v>
      </c>
      <c r="D369" s="188" t="s">
        <v>15</v>
      </c>
      <c r="E369" s="196"/>
      <c r="F369" s="228">
        <v>172</v>
      </c>
      <c r="G369" s="229"/>
      <c r="H369" s="229"/>
      <c r="I369" s="230">
        <v>172</v>
      </c>
      <c r="J369" s="228">
        <v>171.7</v>
      </c>
      <c r="K369" s="229"/>
      <c r="L369" s="229"/>
      <c r="M369" s="231">
        <v>171.7</v>
      </c>
      <c r="N369" s="56">
        <f t="shared" si="29"/>
        <v>99.825581395348834</v>
      </c>
      <c r="O369" s="6"/>
      <c r="P369" s="6"/>
      <c r="Q369" s="6">
        <f t="shared" si="30"/>
        <v>99.825581395348834</v>
      </c>
    </row>
    <row r="370" spans="1:95" s="9" customFormat="1" ht="51" customHeight="1">
      <c r="A370" s="363"/>
      <c r="B370" s="363"/>
      <c r="C370" s="363"/>
      <c r="D370" s="8" t="s">
        <v>269</v>
      </c>
      <c r="E370" s="196"/>
      <c r="F370" s="228">
        <v>172</v>
      </c>
      <c r="G370" s="229"/>
      <c r="H370" s="229"/>
      <c r="I370" s="230">
        <v>172</v>
      </c>
      <c r="J370" s="228">
        <v>171.7</v>
      </c>
      <c r="K370" s="229"/>
      <c r="L370" s="229"/>
      <c r="M370" s="231">
        <v>171.7</v>
      </c>
      <c r="N370" s="56">
        <f t="shared" si="29"/>
        <v>99.825581395348834</v>
      </c>
      <c r="O370" s="6"/>
      <c r="P370" s="6"/>
      <c r="Q370" s="6">
        <f t="shared" si="30"/>
        <v>99.825581395348834</v>
      </c>
    </row>
    <row r="371" spans="1:95" s="9" customFormat="1" ht="33" customHeight="1">
      <c r="A371" s="363"/>
      <c r="B371" s="363"/>
      <c r="C371" s="363"/>
      <c r="D371" s="195"/>
      <c r="E371" s="196" t="s">
        <v>640</v>
      </c>
      <c r="F371" s="228">
        <v>172</v>
      </c>
      <c r="G371" s="229"/>
      <c r="H371" s="229"/>
      <c r="I371" s="230">
        <v>172</v>
      </c>
      <c r="J371" s="228">
        <v>171.7</v>
      </c>
      <c r="K371" s="229"/>
      <c r="L371" s="229"/>
      <c r="M371" s="231">
        <v>171.7</v>
      </c>
      <c r="N371" s="56">
        <f t="shared" si="29"/>
        <v>99.825581395348834</v>
      </c>
      <c r="O371" s="6"/>
      <c r="P371" s="6"/>
      <c r="Q371" s="6">
        <f t="shared" si="30"/>
        <v>99.825581395348834</v>
      </c>
    </row>
    <row r="372" spans="1:95" s="152" customFormat="1" ht="89.25" customHeight="1">
      <c r="A372" s="350" t="s">
        <v>14</v>
      </c>
      <c r="B372" s="350" t="s">
        <v>293</v>
      </c>
      <c r="C372" s="350" t="s">
        <v>294</v>
      </c>
      <c r="D372" s="191" t="s">
        <v>15</v>
      </c>
      <c r="E372" s="52"/>
      <c r="F372" s="224">
        <v>88857.1</v>
      </c>
      <c r="G372" s="225">
        <v>6050.6</v>
      </c>
      <c r="H372" s="225">
        <v>1067.8</v>
      </c>
      <c r="I372" s="226">
        <v>81738.7</v>
      </c>
      <c r="J372" s="224">
        <v>86852.6</v>
      </c>
      <c r="K372" s="225">
        <v>6050.6</v>
      </c>
      <c r="L372" s="225">
        <v>1067.8</v>
      </c>
      <c r="M372" s="227">
        <v>79734.2</v>
      </c>
      <c r="N372" s="54">
        <f t="shared" si="29"/>
        <v>97.744130744757598</v>
      </c>
      <c r="O372" s="4">
        <f>K372/G372*100</f>
        <v>100</v>
      </c>
      <c r="P372" s="4">
        <f>L372/H372*100</f>
        <v>100</v>
      </c>
      <c r="Q372" s="4">
        <f t="shared" si="30"/>
        <v>97.54767325636449</v>
      </c>
      <c r="R372" s="151"/>
      <c r="S372" s="151"/>
      <c r="T372" s="151"/>
      <c r="U372" s="151"/>
      <c r="V372" s="151"/>
      <c r="W372" s="151"/>
      <c r="X372" s="151"/>
      <c r="Y372" s="151"/>
      <c r="Z372" s="151"/>
      <c r="AA372" s="151"/>
      <c r="AB372" s="151"/>
      <c r="AC372" s="151"/>
      <c r="AD372" s="151"/>
      <c r="AE372" s="151"/>
      <c r="AF372" s="151"/>
      <c r="AG372" s="151"/>
      <c r="AH372" s="151"/>
      <c r="AI372" s="151"/>
      <c r="AJ372" s="151"/>
      <c r="AK372" s="151"/>
      <c r="AL372" s="151"/>
      <c r="AM372" s="151"/>
      <c r="AN372" s="151"/>
      <c r="AO372" s="151"/>
      <c r="AP372" s="151"/>
      <c r="AQ372" s="151"/>
      <c r="AR372" s="151"/>
      <c r="AS372" s="151"/>
      <c r="AT372" s="151"/>
      <c r="AU372" s="151"/>
      <c r="AV372" s="151"/>
      <c r="AW372" s="151"/>
      <c r="AX372" s="151"/>
      <c r="AY372" s="151"/>
      <c r="AZ372" s="151"/>
      <c r="BA372" s="151"/>
      <c r="BB372" s="151"/>
      <c r="BC372" s="151"/>
      <c r="BD372" s="151"/>
      <c r="BE372" s="151"/>
      <c r="BF372" s="151"/>
      <c r="BG372" s="151"/>
      <c r="BH372" s="151"/>
      <c r="BI372" s="151"/>
      <c r="BJ372" s="151"/>
      <c r="BK372" s="151"/>
      <c r="BL372" s="151"/>
      <c r="BM372" s="151"/>
      <c r="BN372" s="151"/>
      <c r="BO372" s="151"/>
      <c r="BP372" s="151"/>
      <c r="BQ372" s="151"/>
      <c r="BR372" s="151"/>
      <c r="BS372" s="151"/>
      <c r="BT372" s="151"/>
      <c r="BU372" s="151"/>
      <c r="BV372" s="151"/>
      <c r="BW372" s="151"/>
      <c r="BX372" s="151"/>
      <c r="BY372" s="151"/>
      <c r="BZ372" s="151"/>
      <c r="CA372" s="151"/>
      <c r="CB372" s="151"/>
      <c r="CC372" s="151"/>
      <c r="CD372" s="151"/>
      <c r="CE372" s="151"/>
      <c r="CF372" s="151"/>
      <c r="CG372" s="151"/>
      <c r="CH372" s="151"/>
      <c r="CI372" s="151"/>
      <c r="CJ372" s="151"/>
      <c r="CK372" s="151"/>
      <c r="CL372" s="151"/>
      <c r="CM372" s="151"/>
      <c r="CN372" s="151"/>
      <c r="CO372" s="151"/>
      <c r="CP372" s="151"/>
      <c r="CQ372" s="151"/>
    </row>
    <row r="373" spans="1:95" ht="128.25" customHeight="1">
      <c r="A373" s="351"/>
      <c r="B373" s="351"/>
      <c r="C373" s="351"/>
      <c r="D373" s="187" t="s">
        <v>464</v>
      </c>
      <c r="E373" s="196"/>
      <c r="F373" s="228">
        <v>73817.899999999994</v>
      </c>
      <c r="G373" s="229"/>
      <c r="H373" s="229"/>
      <c r="I373" s="230">
        <v>73817.899999999994</v>
      </c>
      <c r="J373" s="228">
        <v>71813.399999999994</v>
      </c>
      <c r="K373" s="229"/>
      <c r="L373" s="229"/>
      <c r="M373" s="231">
        <v>71813.399999999994</v>
      </c>
      <c r="N373" s="56">
        <f t="shared" si="29"/>
        <v>97.284533968048407</v>
      </c>
      <c r="O373" s="6"/>
      <c r="P373" s="6"/>
      <c r="Q373" s="6">
        <f t="shared" si="30"/>
        <v>97.284533968048407</v>
      </c>
    </row>
    <row r="374" spans="1:95" s="9" customFormat="1" ht="18" customHeight="1">
      <c r="A374" s="351"/>
      <c r="B374" s="351"/>
      <c r="C374" s="351"/>
      <c r="D374" s="187"/>
      <c r="E374" s="48" t="s">
        <v>469</v>
      </c>
      <c r="F374" s="228">
        <v>19941.099999999999</v>
      </c>
      <c r="G374" s="234"/>
      <c r="H374" s="234"/>
      <c r="I374" s="230">
        <v>19941.099999999999</v>
      </c>
      <c r="J374" s="228">
        <v>19872.599999999999</v>
      </c>
      <c r="K374" s="229"/>
      <c r="L374" s="229"/>
      <c r="M374" s="231">
        <v>19872.599999999999</v>
      </c>
      <c r="N374" s="55">
        <f t="shared" si="29"/>
        <v>99.656488358214943</v>
      </c>
      <c r="O374" s="2"/>
      <c r="P374" s="2"/>
      <c r="Q374" s="2">
        <f t="shared" si="30"/>
        <v>99.656488358214943</v>
      </c>
    </row>
    <row r="375" spans="1:95" s="9" customFormat="1" ht="24.75" customHeight="1">
      <c r="A375" s="351"/>
      <c r="B375" s="351"/>
      <c r="C375" s="351"/>
      <c r="D375" s="187"/>
      <c r="E375" s="48" t="s">
        <v>470</v>
      </c>
      <c r="F375" s="228">
        <v>2134.6999999999998</v>
      </c>
      <c r="G375" s="234"/>
      <c r="H375" s="234"/>
      <c r="I375" s="230">
        <v>2134.6999999999998</v>
      </c>
      <c r="J375" s="228">
        <v>2077.6</v>
      </c>
      <c r="K375" s="229"/>
      <c r="L375" s="229"/>
      <c r="M375" s="231">
        <v>2077.6</v>
      </c>
      <c r="N375" s="55">
        <f t="shared" si="29"/>
        <v>97.325151075092521</v>
      </c>
      <c r="O375" s="2"/>
      <c r="P375" s="2"/>
      <c r="Q375" s="2">
        <f t="shared" si="30"/>
        <v>97.325151075092521</v>
      </c>
    </row>
    <row r="376" spans="1:95" s="9" customFormat="1" ht="24.75" customHeight="1">
      <c r="A376" s="351"/>
      <c r="B376" s="351"/>
      <c r="C376" s="351"/>
      <c r="D376" s="187"/>
      <c r="E376" s="48" t="s">
        <v>471</v>
      </c>
      <c r="F376" s="228">
        <v>13.8</v>
      </c>
      <c r="G376" s="234"/>
      <c r="H376" s="234"/>
      <c r="I376" s="230">
        <v>13.8</v>
      </c>
      <c r="J376" s="228">
        <v>13.8</v>
      </c>
      <c r="K376" s="229"/>
      <c r="L376" s="229"/>
      <c r="M376" s="231">
        <v>13.8</v>
      </c>
      <c r="N376" s="55">
        <f t="shared" si="29"/>
        <v>100</v>
      </c>
      <c r="O376" s="2"/>
      <c r="P376" s="2"/>
      <c r="Q376" s="2">
        <f t="shared" si="30"/>
        <v>100</v>
      </c>
    </row>
    <row r="377" spans="1:95" s="9" customFormat="1" ht="24.75" customHeight="1">
      <c r="A377" s="351"/>
      <c r="B377" s="351"/>
      <c r="C377" s="351"/>
      <c r="D377" s="187"/>
      <c r="E377" s="196" t="s">
        <v>465</v>
      </c>
      <c r="F377" s="235">
        <v>8671.2999999999993</v>
      </c>
      <c r="G377" s="234"/>
      <c r="H377" s="234"/>
      <c r="I377" s="236">
        <v>8671.2999999999993</v>
      </c>
      <c r="J377" s="235">
        <v>8540.7000000000007</v>
      </c>
      <c r="K377" s="234"/>
      <c r="L377" s="234"/>
      <c r="M377" s="237">
        <v>8540.7000000000007</v>
      </c>
      <c r="N377" s="56">
        <f t="shared" si="29"/>
        <v>98.493882116868306</v>
      </c>
      <c r="O377" s="6"/>
      <c r="P377" s="6"/>
      <c r="Q377" s="6">
        <f t="shared" si="30"/>
        <v>98.493882116868306</v>
      </c>
    </row>
    <row r="378" spans="1:95" s="9" customFormat="1" ht="24.75" customHeight="1">
      <c r="A378" s="351"/>
      <c r="B378" s="351"/>
      <c r="C378" s="351"/>
      <c r="D378" s="187"/>
      <c r="E378" s="196" t="s">
        <v>466</v>
      </c>
      <c r="F378" s="235">
        <v>1203.7</v>
      </c>
      <c r="G378" s="234"/>
      <c r="H378" s="234"/>
      <c r="I378" s="236">
        <v>1203.7</v>
      </c>
      <c r="J378" s="235">
        <v>1104.5999999999999</v>
      </c>
      <c r="K378" s="234"/>
      <c r="L378" s="234"/>
      <c r="M378" s="237">
        <v>1104.5999999999999</v>
      </c>
      <c r="N378" s="56">
        <f t="shared" si="29"/>
        <v>91.767051590927963</v>
      </c>
      <c r="O378" s="6"/>
      <c r="P378" s="6"/>
      <c r="Q378" s="6">
        <f t="shared" si="30"/>
        <v>91.767051590927963</v>
      </c>
    </row>
    <row r="379" spans="1:95" s="9" customFormat="1" ht="24.75" customHeight="1">
      <c r="A379" s="351"/>
      <c r="B379" s="351"/>
      <c r="C379" s="351"/>
      <c r="D379" s="187"/>
      <c r="E379" s="196" t="s">
        <v>467</v>
      </c>
      <c r="F379" s="235">
        <v>8.5</v>
      </c>
      <c r="G379" s="234"/>
      <c r="H379" s="234"/>
      <c r="I379" s="236">
        <v>8.5</v>
      </c>
      <c r="J379" s="235">
        <v>8.4</v>
      </c>
      <c r="K379" s="234"/>
      <c r="L379" s="234"/>
      <c r="M379" s="237">
        <v>8.4</v>
      </c>
      <c r="N379" s="56">
        <f t="shared" si="29"/>
        <v>98.82352941176471</v>
      </c>
      <c r="O379" s="6"/>
      <c r="P379" s="6"/>
      <c r="Q379" s="6">
        <f t="shared" si="30"/>
        <v>98.82352941176471</v>
      </c>
    </row>
    <row r="380" spans="1:95" s="9" customFormat="1" ht="24.75" customHeight="1">
      <c r="A380" s="351"/>
      <c r="B380" s="351"/>
      <c r="C380" s="351"/>
      <c r="D380" s="187"/>
      <c r="E380" s="196" t="s">
        <v>468</v>
      </c>
      <c r="F380" s="228">
        <v>40</v>
      </c>
      <c r="G380" s="229"/>
      <c r="H380" s="229"/>
      <c r="I380" s="230">
        <v>40</v>
      </c>
      <c r="J380" s="228">
        <v>23</v>
      </c>
      <c r="K380" s="229"/>
      <c r="L380" s="229"/>
      <c r="M380" s="231">
        <v>23</v>
      </c>
      <c r="N380" s="56">
        <f t="shared" si="29"/>
        <v>57.499999999999993</v>
      </c>
      <c r="O380" s="6"/>
      <c r="P380" s="6"/>
      <c r="Q380" s="6">
        <f t="shared" si="30"/>
        <v>57.499999999999993</v>
      </c>
    </row>
    <row r="381" spans="1:95" s="9" customFormat="1" ht="24.75" customHeight="1">
      <c r="A381" s="351"/>
      <c r="B381" s="351"/>
      <c r="C381" s="351"/>
      <c r="D381" s="187"/>
      <c r="E381" s="48" t="s">
        <v>477</v>
      </c>
      <c r="F381" s="235">
        <v>12650</v>
      </c>
      <c r="G381" s="234"/>
      <c r="H381" s="234"/>
      <c r="I381" s="236">
        <v>12650</v>
      </c>
      <c r="J381" s="235">
        <v>12404.6</v>
      </c>
      <c r="K381" s="234"/>
      <c r="L381" s="234"/>
      <c r="M381" s="237">
        <v>12404.6</v>
      </c>
      <c r="N381" s="55">
        <f t="shared" si="29"/>
        <v>98.060079051383397</v>
      </c>
      <c r="O381" s="2"/>
      <c r="P381" s="2"/>
      <c r="Q381" s="2">
        <f t="shared" si="30"/>
        <v>98.060079051383397</v>
      </c>
    </row>
    <row r="382" spans="1:95" s="9" customFormat="1" ht="24.75" customHeight="1">
      <c r="A382" s="351"/>
      <c r="B382" s="351"/>
      <c r="C382" s="351"/>
      <c r="D382" s="187"/>
      <c r="E382" s="48" t="s">
        <v>478</v>
      </c>
      <c r="F382" s="235">
        <v>5974.2</v>
      </c>
      <c r="G382" s="234"/>
      <c r="H382" s="234"/>
      <c r="I382" s="236">
        <v>5974.2</v>
      </c>
      <c r="J382" s="235">
        <v>5491</v>
      </c>
      <c r="K382" s="234"/>
      <c r="L382" s="234"/>
      <c r="M382" s="237">
        <v>5491</v>
      </c>
      <c r="N382" s="55">
        <f t="shared" si="29"/>
        <v>91.911887784138472</v>
      </c>
      <c r="O382" s="2"/>
      <c r="P382" s="2"/>
      <c r="Q382" s="2">
        <f t="shared" si="30"/>
        <v>91.911887784138472</v>
      </c>
    </row>
    <row r="383" spans="1:95" s="9" customFormat="1" ht="24.75" customHeight="1">
      <c r="A383" s="351"/>
      <c r="B383" s="351"/>
      <c r="C383" s="351"/>
      <c r="D383" s="187"/>
      <c r="E383" s="48" t="s">
        <v>479</v>
      </c>
      <c r="F383" s="235">
        <v>5519.8</v>
      </c>
      <c r="G383" s="234"/>
      <c r="H383" s="234"/>
      <c r="I383" s="236">
        <v>5519.8</v>
      </c>
      <c r="J383" s="235">
        <v>5519.2</v>
      </c>
      <c r="K383" s="234"/>
      <c r="L383" s="234"/>
      <c r="M383" s="237">
        <v>5519.2</v>
      </c>
      <c r="N383" s="55">
        <f t="shared" si="29"/>
        <v>99.989130040943508</v>
      </c>
      <c r="O383" s="2"/>
      <c r="P383" s="2"/>
      <c r="Q383" s="2">
        <f t="shared" si="30"/>
        <v>99.989130040943508</v>
      </c>
    </row>
    <row r="384" spans="1:95" s="9" customFormat="1" ht="24.75" customHeight="1">
      <c r="A384" s="351"/>
      <c r="B384" s="351"/>
      <c r="C384" s="351"/>
      <c r="D384" s="187"/>
      <c r="E384" s="48" t="s">
        <v>481</v>
      </c>
      <c r="F384" s="235">
        <v>202.5</v>
      </c>
      <c r="G384" s="234"/>
      <c r="H384" s="234"/>
      <c r="I384" s="236">
        <v>202.5</v>
      </c>
      <c r="J384" s="235">
        <v>22.7</v>
      </c>
      <c r="K384" s="234"/>
      <c r="L384" s="234"/>
      <c r="M384" s="237">
        <v>22.7</v>
      </c>
      <c r="N384" s="55">
        <f t="shared" si="29"/>
        <v>11.209876543209877</v>
      </c>
      <c r="O384" s="2"/>
      <c r="P384" s="2"/>
      <c r="Q384" s="2">
        <f t="shared" si="30"/>
        <v>11.209876543209877</v>
      </c>
    </row>
    <row r="385" spans="1:17" s="9" customFormat="1" ht="24.75" customHeight="1">
      <c r="A385" s="351"/>
      <c r="B385" s="351"/>
      <c r="C385" s="351"/>
      <c r="D385" s="187"/>
      <c r="E385" s="48" t="s">
        <v>480</v>
      </c>
      <c r="F385" s="235">
        <v>193</v>
      </c>
      <c r="G385" s="234"/>
      <c r="H385" s="234"/>
      <c r="I385" s="236">
        <v>193</v>
      </c>
      <c r="J385" s="235">
        <v>124</v>
      </c>
      <c r="K385" s="234"/>
      <c r="L385" s="234"/>
      <c r="M385" s="237">
        <v>124</v>
      </c>
      <c r="N385" s="55">
        <f t="shared" si="29"/>
        <v>64.248704663212436</v>
      </c>
      <c r="O385" s="2"/>
      <c r="P385" s="2"/>
      <c r="Q385" s="2">
        <f t="shared" si="30"/>
        <v>64.248704663212436</v>
      </c>
    </row>
    <row r="386" spans="1:17" s="9" customFormat="1" ht="24.75" customHeight="1">
      <c r="A386" s="351"/>
      <c r="B386" s="351"/>
      <c r="C386" s="351"/>
      <c r="D386" s="187"/>
      <c r="E386" s="48" t="s">
        <v>472</v>
      </c>
      <c r="F386" s="228">
        <v>1363.9</v>
      </c>
      <c r="G386" s="229"/>
      <c r="H386" s="229"/>
      <c r="I386" s="230">
        <v>1363.9</v>
      </c>
      <c r="J386" s="228">
        <v>1306.2</v>
      </c>
      <c r="K386" s="229"/>
      <c r="L386" s="229"/>
      <c r="M386" s="231">
        <v>1306.2</v>
      </c>
      <c r="N386" s="55">
        <f t="shared" si="29"/>
        <v>95.769484566317175</v>
      </c>
      <c r="O386" s="2"/>
      <c r="P386" s="2"/>
      <c r="Q386" s="2">
        <f t="shared" si="30"/>
        <v>95.769484566317175</v>
      </c>
    </row>
    <row r="387" spans="1:17" s="9" customFormat="1" ht="24.75" customHeight="1">
      <c r="A387" s="351"/>
      <c r="B387" s="351"/>
      <c r="C387" s="351"/>
      <c r="D387" s="187"/>
      <c r="E387" s="49" t="s">
        <v>1257</v>
      </c>
      <c r="F387" s="228">
        <v>15.5</v>
      </c>
      <c r="G387" s="229"/>
      <c r="H387" s="229"/>
      <c r="I387" s="230">
        <v>15.5</v>
      </c>
      <c r="J387" s="228">
        <v>10</v>
      </c>
      <c r="K387" s="229"/>
      <c r="L387" s="229"/>
      <c r="M387" s="231">
        <v>10</v>
      </c>
      <c r="N387" s="55">
        <f t="shared" si="29"/>
        <v>64.516129032258064</v>
      </c>
      <c r="O387" s="2"/>
      <c r="P387" s="2"/>
      <c r="Q387" s="2">
        <f t="shared" si="30"/>
        <v>64.516129032258064</v>
      </c>
    </row>
    <row r="388" spans="1:17" s="9" customFormat="1" ht="24.75" customHeight="1">
      <c r="A388" s="351"/>
      <c r="B388" s="351"/>
      <c r="C388" s="351"/>
      <c r="D388" s="187"/>
      <c r="E388" s="48" t="s">
        <v>475</v>
      </c>
      <c r="F388" s="235">
        <v>15277.9</v>
      </c>
      <c r="G388" s="234"/>
      <c r="H388" s="234"/>
      <c r="I388" s="236">
        <v>15277.9</v>
      </c>
      <c r="J388" s="235">
        <v>14764.1</v>
      </c>
      <c r="K388" s="234"/>
      <c r="L388" s="234"/>
      <c r="M388" s="237">
        <v>14764.1</v>
      </c>
      <c r="N388" s="55">
        <f t="shared" si="29"/>
        <v>96.636972358766599</v>
      </c>
      <c r="O388" s="2"/>
      <c r="P388" s="2"/>
      <c r="Q388" s="2">
        <f t="shared" si="30"/>
        <v>96.636972358766599</v>
      </c>
    </row>
    <row r="389" spans="1:17" s="9" customFormat="1" ht="24.75" customHeight="1">
      <c r="A389" s="351"/>
      <c r="B389" s="351"/>
      <c r="C389" s="351"/>
      <c r="D389" s="187"/>
      <c r="E389" s="48" t="s">
        <v>476</v>
      </c>
      <c r="F389" s="235">
        <v>608</v>
      </c>
      <c r="G389" s="234"/>
      <c r="H389" s="234"/>
      <c r="I389" s="236">
        <v>608</v>
      </c>
      <c r="J389" s="235">
        <v>530.9</v>
      </c>
      <c r="K389" s="234"/>
      <c r="L389" s="234"/>
      <c r="M389" s="237">
        <v>530.9</v>
      </c>
      <c r="N389" s="55">
        <f t="shared" si="29"/>
        <v>87.319078947368425</v>
      </c>
      <c r="O389" s="2"/>
      <c r="P389" s="2"/>
      <c r="Q389" s="2">
        <f t="shared" si="30"/>
        <v>87.319078947368425</v>
      </c>
    </row>
    <row r="390" spans="1:17" s="9" customFormat="1" ht="24.75" customHeight="1">
      <c r="A390" s="351"/>
      <c r="B390" s="351"/>
      <c r="C390" s="351"/>
      <c r="D390" s="187" t="s">
        <v>501</v>
      </c>
      <c r="E390" s="48"/>
      <c r="F390" s="235">
        <v>15039.2</v>
      </c>
      <c r="G390" s="234">
        <v>6050.6</v>
      </c>
      <c r="H390" s="234">
        <v>1067.8</v>
      </c>
      <c r="I390" s="236">
        <v>7920.8</v>
      </c>
      <c r="J390" s="235">
        <v>15039.2</v>
      </c>
      <c r="K390" s="234">
        <v>6050.6</v>
      </c>
      <c r="L390" s="234">
        <v>1067.8</v>
      </c>
      <c r="M390" s="237">
        <v>7920.8</v>
      </c>
      <c r="N390" s="55">
        <f t="shared" si="29"/>
        <v>100</v>
      </c>
      <c r="O390" s="2">
        <f t="shared" si="29"/>
        <v>100</v>
      </c>
      <c r="P390" s="2">
        <f t="shared" si="29"/>
        <v>100</v>
      </c>
      <c r="Q390" s="2">
        <f t="shared" si="30"/>
        <v>100</v>
      </c>
    </row>
    <row r="391" spans="1:17" s="9" customFormat="1" ht="24.75" customHeight="1">
      <c r="A391" s="351"/>
      <c r="B391" s="351"/>
      <c r="C391" s="351"/>
      <c r="D391" s="187"/>
      <c r="E391" s="48" t="s">
        <v>473</v>
      </c>
      <c r="F391" s="228">
        <v>119.9</v>
      </c>
      <c r="G391" s="229">
        <v>100</v>
      </c>
      <c r="H391" s="229">
        <v>17.7</v>
      </c>
      <c r="I391" s="230">
        <v>2.2000000000000002</v>
      </c>
      <c r="J391" s="228">
        <v>119.9</v>
      </c>
      <c r="K391" s="229">
        <v>100</v>
      </c>
      <c r="L391" s="229">
        <v>17.7</v>
      </c>
      <c r="M391" s="237">
        <v>2.2000000000000002</v>
      </c>
      <c r="N391" s="55">
        <f t="shared" si="29"/>
        <v>100</v>
      </c>
      <c r="O391" s="2">
        <f t="shared" si="29"/>
        <v>100</v>
      </c>
      <c r="P391" s="2">
        <f t="shared" si="29"/>
        <v>100</v>
      </c>
      <c r="Q391" s="2">
        <f t="shared" si="30"/>
        <v>100</v>
      </c>
    </row>
    <row r="392" spans="1:17" s="9" customFormat="1" ht="24.75" customHeight="1">
      <c r="A392" s="351"/>
      <c r="B392" s="351"/>
      <c r="C392" s="351"/>
      <c r="D392" s="187"/>
      <c r="E392" s="48" t="s">
        <v>474</v>
      </c>
      <c r="F392" s="228">
        <v>6976.2</v>
      </c>
      <c r="G392" s="229">
        <v>5819.7</v>
      </c>
      <c r="H392" s="229">
        <v>1027</v>
      </c>
      <c r="I392" s="230">
        <v>129.5</v>
      </c>
      <c r="J392" s="228">
        <v>6976.2</v>
      </c>
      <c r="K392" s="229">
        <v>5819.7</v>
      </c>
      <c r="L392" s="229">
        <v>1027</v>
      </c>
      <c r="M392" s="231">
        <v>129.5</v>
      </c>
      <c r="N392" s="55">
        <f t="shared" si="29"/>
        <v>100</v>
      </c>
      <c r="O392" s="2">
        <f t="shared" si="29"/>
        <v>100</v>
      </c>
      <c r="P392" s="2">
        <f t="shared" si="29"/>
        <v>100</v>
      </c>
      <c r="Q392" s="2">
        <f t="shared" si="30"/>
        <v>100</v>
      </c>
    </row>
    <row r="393" spans="1:17" s="9" customFormat="1" ht="24.75" customHeight="1">
      <c r="A393" s="351"/>
      <c r="B393" s="351"/>
      <c r="C393" s="351"/>
      <c r="D393" s="187"/>
      <c r="E393" s="48" t="s">
        <v>482</v>
      </c>
      <c r="F393" s="228">
        <v>7786.2</v>
      </c>
      <c r="G393" s="229"/>
      <c r="H393" s="229"/>
      <c r="I393" s="230">
        <v>7786.2</v>
      </c>
      <c r="J393" s="228">
        <v>7786.2</v>
      </c>
      <c r="K393" s="229"/>
      <c r="L393" s="229"/>
      <c r="M393" s="231">
        <v>7786.2</v>
      </c>
      <c r="N393" s="55">
        <f t="shared" si="29"/>
        <v>100</v>
      </c>
      <c r="O393" s="2"/>
      <c r="P393" s="2"/>
      <c r="Q393" s="2">
        <f t="shared" si="30"/>
        <v>100</v>
      </c>
    </row>
    <row r="394" spans="1:17" s="9" customFormat="1" ht="24.75" customHeight="1">
      <c r="A394" s="351"/>
      <c r="B394" s="351"/>
      <c r="C394" s="351"/>
      <c r="D394" s="187"/>
      <c r="E394" s="48" t="s">
        <v>483</v>
      </c>
      <c r="F394" s="235">
        <v>59.9</v>
      </c>
      <c r="G394" s="234">
        <v>50</v>
      </c>
      <c r="H394" s="234">
        <v>8.8000000000000007</v>
      </c>
      <c r="I394" s="236">
        <v>1.1000000000000001</v>
      </c>
      <c r="J394" s="235">
        <v>59.9</v>
      </c>
      <c r="K394" s="234">
        <v>50</v>
      </c>
      <c r="L394" s="234">
        <v>8.8000000000000007</v>
      </c>
      <c r="M394" s="237">
        <v>1.1000000000000001</v>
      </c>
      <c r="N394" s="55">
        <f t="shared" si="29"/>
        <v>100</v>
      </c>
      <c r="O394" s="2">
        <f>K394/G394*100</f>
        <v>100</v>
      </c>
      <c r="P394" s="2">
        <f>L394/H394*100</f>
        <v>100</v>
      </c>
      <c r="Q394" s="2">
        <f t="shared" si="30"/>
        <v>100</v>
      </c>
    </row>
    <row r="395" spans="1:17" s="9" customFormat="1" ht="24.75" customHeight="1">
      <c r="A395" s="352"/>
      <c r="B395" s="352"/>
      <c r="C395" s="352"/>
      <c r="D395" s="187"/>
      <c r="E395" s="48" t="s">
        <v>484</v>
      </c>
      <c r="F395" s="235">
        <v>97</v>
      </c>
      <c r="G395" s="234">
        <v>80.900000000000006</v>
      </c>
      <c r="H395" s="234">
        <v>14.3</v>
      </c>
      <c r="I395" s="236">
        <v>1.8</v>
      </c>
      <c r="J395" s="235">
        <v>97</v>
      </c>
      <c r="K395" s="234">
        <v>80.900000000000006</v>
      </c>
      <c r="L395" s="234">
        <v>14.3</v>
      </c>
      <c r="M395" s="237">
        <v>1.8</v>
      </c>
      <c r="N395" s="55">
        <f t="shared" ref="N395:P426" si="31">J395/F395*100</f>
        <v>100</v>
      </c>
      <c r="O395" s="2">
        <f>K395/G395*100</f>
        <v>100</v>
      </c>
      <c r="P395" s="2">
        <f>L395/H395*100</f>
        <v>100</v>
      </c>
      <c r="Q395" s="2">
        <f t="shared" si="30"/>
        <v>100</v>
      </c>
    </row>
    <row r="396" spans="1:17" s="9" customFormat="1" ht="34.5" customHeight="1">
      <c r="A396" s="366" t="s">
        <v>654</v>
      </c>
      <c r="B396" s="363" t="s">
        <v>295</v>
      </c>
      <c r="C396" s="363" t="s">
        <v>296</v>
      </c>
      <c r="D396" s="187" t="s">
        <v>15</v>
      </c>
      <c r="E396" s="196"/>
      <c r="F396" s="228">
        <v>9923.5</v>
      </c>
      <c r="G396" s="229"/>
      <c r="H396" s="229"/>
      <c r="I396" s="230">
        <v>9923.5</v>
      </c>
      <c r="J396" s="228">
        <v>9676.6</v>
      </c>
      <c r="K396" s="229"/>
      <c r="L396" s="229"/>
      <c r="M396" s="231">
        <v>9676.6</v>
      </c>
      <c r="N396" s="55">
        <f t="shared" si="31"/>
        <v>97.511966544062076</v>
      </c>
      <c r="O396" s="2"/>
      <c r="P396" s="2"/>
      <c r="Q396" s="2">
        <f t="shared" si="30"/>
        <v>97.511966544062076</v>
      </c>
    </row>
    <row r="397" spans="1:17" s="9" customFormat="1" ht="51" customHeight="1">
      <c r="A397" s="366"/>
      <c r="B397" s="363"/>
      <c r="C397" s="363"/>
      <c r="D397" s="187" t="s">
        <v>464</v>
      </c>
      <c r="E397" s="196"/>
      <c r="F397" s="228">
        <v>9923.5</v>
      </c>
      <c r="G397" s="229"/>
      <c r="H397" s="229"/>
      <c r="I397" s="230">
        <v>9923.5</v>
      </c>
      <c r="J397" s="228">
        <v>9676.6</v>
      </c>
      <c r="K397" s="229"/>
      <c r="L397" s="229"/>
      <c r="M397" s="231">
        <v>9676.6</v>
      </c>
      <c r="N397" s="55">
        <f t="shared" si="31"/>
        <v>97.511966544062076</v>
      </c>
      <c r="O397" s="2"/>
      <c r="P397" s="2"/>
      <c r="Q397" s="2">
        <f t="shared" si="30"/>
        <v>97.511966544062076</v>
      </c>
    </row>
    <row r="398" spans="1:17" s="9" customFormat="1" ht="33" customHeight="1">
      <c r="A398" s="366"/>
      <c r="B398" s="363"/>
      <c r="C398" s="363"/>
      <c r="D398" s="7"/>
      <c r="E398" s="196" t="s">
        <v>465</v>
      </c>
      <c r="F398" s="235">
        <v>8671.2999999999993</v>
      </c>
      <c r="G398" s="234"/>
      <c r="H398" s="234"/>
      <c r="I398" s="236">
        <v>8671.2999999999993</v>
      </c>
      <c r="J398" s="235">
        <v>8540.7000000000007</v>
      </c>
      <c r="K398" s="234"/>
      <c r="L398" s="234"/>
      <c r="M398" s="237">
        <v>8540.7000000000007</v>
      </c>
      <c r="N398" s="56">
        <f t="shared" si="31"/>
        <v>98.493882116868306</v>
      </c>
      <c r="O398" s="6"/>
      <c r="P398" s="6"/>
      <c r="Q398" s="6">
        <f t="shared" si="30"/>
        <v>98.493882116868306</v>
      </c>
    </row>
    <row r="399" spans="1:17" s="9" customFormat="1">
      <c r="A399" s="366"/>
      <c r="B399" s="363"/>
      <c r="C399" s="363"/>
      <c r="D399" s="7"/>
      <c r="E399" s="196" t="s">
        <v>466</v>
      </c>
      <c r="F399" s="235">
        <v>1203.7</v>
      </c>
      <c r="G399" s="234"/>
      <c r="H399" s="234"/>
      <c r="I399" s="236">
        <v>1203.7</v>
      </c>
      <c r="J399" s="235">
        <v>1104.5999999999999</v>
      </c>
      <c r="K399" s="234"/>
      <c r="L399" s="234"/>
      <c r="M399" s="237">
        <v>1104.5999999999999</v>
      </c>
      <c r="N399" s="56">
        <f t="shared" si="31"/>
        <v>91.767051590927963</v>
      </c>
      <c r="O399" s="6"/>
      <c r="P399" s="6"/>
      <c r="Q399" s="6">
        <f t="shared" si="30"/>
        <v>91.767051590927963</v>
      </c>
    </row>
    <row r="400" spans="1:17" s="9" customFormat="1">
      <c r="A400" s="366"/>
      <c r="B400" s="363"/>
      <c r="C400" s="363"/>
      <c r="D400" s="7"/>
      <c r="E400" s="196" t="s">
        <v>467</v>
      </c>
      <c r="F400" s="235">
        <v>8.5</v>
      </c>
      <c r="G400" s="234"/>
      <c r="H400" s="234"/>
      <c r="I400" s="236">
        <v>8.5</v>
      </c>
      <c r="J400" s="235">
        <v>8.4</v>
      </c>
      <c r="K400" s="234"/>
      <c r="L400" s="234"/>
      <c r="M400" s="237">
        <v>8.4</v>
      </c>
      <c r="N400" s="56">
        <f t="shared" si="31"/>
        <v>98.82352941176471</v>
      </c>
      <c r="O400" s="6"/>
      <c r="P400" s="6"/>
      <c r="Q400" s="6">
        <f t="shared" si="30"/>
        <v>98.82352941176471</v>
      </c>
    </row>
    <row r="401" spans="1:17" s="9" customFormat="1">
      <c r="A401" s="366"/>
      <c r="B401" s="363"/>
      <c r="C401" s="363"/>
      <c r="D401" s="3"/>
      <c r="E401" s="196" t="s">
        <v>468</v>
      </c>
      <c r="F401" s="228">
        <v>40</v>
      </c>
      <c r="G401" s="229"/>
      <c r="H401" s="229"/>
      <c r="I401" s="230">
        <v>40</v>
      </c>
      <c r="J401" s="228">
        <v>23</v>
      </c>
      <c r="K401" s="229"/>
      <c r="L401" s="229"/>
      <c r="M401" s="231">
        <v>23</v>
      </c>
      <c r="N401" s="56">
        <f t="shared" si="31"/>
        <v>57.499999999999993</v>
      </c>
      <c r="O401" s="6"/>
      <c r="P401" s="6"/>
      <c r="Q401" s="6">
        <f t="shared" si="30"/>
        <v>57.499999999999993</v>
      </c>
    </row>
    <row r="402" spans="1:17" s="1" customFormat="1" ht="33" customHeight="1">
      <c r="A402" s="346" t="s">
        <v>18</v>
      </c>
      <c r="B402" s="346" t="s">
        <v>297</v>
      </c>
      <c r="C402" s="346" t="s">
        <v>298</v>
      </c>
      <c r="D402" s="186" t="s">
        <v>15</v>
      </c>
      <c r="E402" s="48"/>
      <c r="F402" s="235">
        <v>9883.5</v>
      </c>
      <c r="G402" s="234"/>
      <c r="H402" s="234"/>
      <c r="I402" s="236">
        <v>9883.5</v>
      </c>
      <c r="J402" s="235">
        <v>9653.6</v>
      </c>
      <c r="K402" s="234"/>
      <c r="L402" s="234"/>
      <c r="M402" s="237">
        <v>9653.6</v>
      </c>
      <c r="N402" s="55">
        <f t="shared" si="31"/>
        <v>97.673900946021149</v>
      </c>
      <c r="O402" s="2"/>
      <c r="P402" s="2"/>
      <c r="Q402" s="2">
        <f t="shared" si="30"/>
        <v>97.673900946021149</v>
      </c>
    </row>
    <row r="403" spans="1:17" s="1" customFormat="1" ht="49.5" customHeight="1">
      <c r="A403" s="346"/>
      <c r="B403" s="346"/>
      <c r="C403" s="346"/>
      <c r="D403" s="187" t="s">
        <v>464</v>
      </c>
      <c r="E403" s="48"/>
      <c r="F403" s="235">
        <v>9883.5</v>
      </c>
      <c r="G403" s="234"/>
      <c r="H403" s="234"/>
      <c r="I403" s="236">
        <v>9883.5</v>
      </c>
      <c r="J403" s="235">
        <v>9653.6</v>
      </c>
      <c r="K403" s="234"/>
      <c r="L403" s="234"/>
      <c r="M403" s="237">
        <v>9653.6</v>
      </c>
      <c r="N403" s="55">
        <f t="shared" si="31"/>
        <v>97.673900946021149</v>
      </c>
      <c r="O403" s="2"/>
      <c r="P403" s="2"/>
      <c r="Q403" s="2">
        <f t="shared" si="30"/>
        <v>97.673900946021149</v>
      </c>
    </row>
    <row r="404" spans="1:17" s="1" customFormat="1">
      <c r="A404" s="346"/>
      <c r="B404" s="346"/>
      <c r="C404" s="346"/>
      <c r="D404" s="7"/>
      <c r="E404" s="48" t="s">
        <v>465</v>
      </c>
      <c r="F404" s="235">
        <v>8671.2999999999993</v>
      </c>
      <c r="G404" s="234"/>
      <c r="H404" s="234"/>
      <c r="I404" s="236">
        <v>8671.2999999999993</v>
      </c>
      <c r="J404" s="235">
        <v>8540.7000000000007</v>
      </c>
      <c r="K404" s="234"/>
      <c r="L404" s="234"/>
      <c r="M404" s="237">
        <v>8540.7000000000007</v>
      </c>
      <c r="N404" s="55">
        <f t="shared" si="31"/>
        <v>98.493882116868306</v>
      </c>
      <c r="O404" s="2"/>
      <c r="P404" s="2"/>
      <c r="Q404" s="2">
        <f t="shared" si="30"/>
        <v>98.493882116868306</v>
      </c>
    </row>
    <row r="405" spans="1:17" s="1" customFormat="1">
      <c r="A405" s="346"/>
      <c r="B405" s="346"/>
      <c r="C405" s="346"/>
      <c r="D405" s="7"/>
      <c r="E405" s="48" t="s">
        <v>466</v>
      </c>
      <c r="F405" s="235">
        <v>1203.7</v>
      </c>
      <c r="G405" s="234"/>
      <c r="H405" s="234"/>
      <c r="I405" s="236">
        <v>1203.7</v>
      </c>
      <c r="J405" s="235">
        <v>1104.5999999999999</v>
      </c>
      <c r="K405" s="234"/>
      <c r="L405" s="234"/>
      <c r="M405" s="237">
        <v>1104.5999999999999</v>
      </c>
      <c r="N405" s="55">
        <f t="shared" si="31"/>
        <v>91.767051590927963</v>
      </c>
      <c r="O405" s="2"/>
      <c r="P405" s="2"/>
      <c r="Q405" s="2">
        <f t="shared" si="30"/>
        <v>91.767051590927963</v>
      </c>
    </row>
    <row r="406" spans="1:17" s="1" customFormat="1">
      <c r="A406" s="346"/>
      <c r="B406" s="346"/>
      <c r="C406" s="346"/>
      <c r="D406" s="7"/>
      <c r="E406" s="48" t="s">
        <v>467</v>
      </c>
      <c r="F406" s="235">
        <v>8.5</v>
      </c>
      <c r="G406" s="234"/>
      <c r="H406" s="234"/>
      <c r="I406" s="236">
        <v>8.5</v>
      </c>
      <c r="J406" s="235">
        <v>8.4</v>
      </c>
      <c r="K406" s="234"/>
      <c r="L406" s="234"/>
      <c r="M406" s="237">
        <v>8.4</v>
      </c>
      <c r="N406" s="55">
        <f t="shared" si="31"/>
        <v>98.82352941176471</v>
      </c>
      <c r="O406" s="2"/>
      <c r="P406" s="2"/>
      <c r="Q406" s="2">
        <f t="shared" si="30"/>
        <v>98.82352941176471</v>
      </c>
    </row>
    <row r="407" spans="1:17" ht="25.5" customHeight="1">
      <c r="A407" s="363" t="s">
        <v>25</v>
      </c>
      <c r="B407" s="363" t="s">
        <v>299</v>
      </c>
      <c r="C407" s="363" t="s">
        <v>300</v>
      </c>
      <c r="D407" s="188" t="s">
        <v>15</v>
      </c>
      <c r="E407" s="196"/>
      <c r="F407" s="228">
        <v>40</v>
      </c>
      <c r="G407" s="229"/>
      <c r="H407" s="229"/>
      <c r="I407" s="230">
        <v>40</v>
      </c>
      <c r="J407" s="228">
        <v>23</v>
      </c>
      <c r="K407" s="229"/>
      <c r="L407" s="229"/>
      <c r="M407" s="231">
        <v>23</v>
      </c>
      <c r="N407" s="55">
        <f t="shared" si="31"/>
        <v>57.499999999999993</v>
      </c>
      <c r="O407" s="2"/>
      <c r="P407" s="2"/>
      <c r="Q407" s="2">
        <f t="shared" si="30"/>
        <v>57.499999999999993</v>
      </c>
    </row>
    <row r="408" spans="1:17" ht="51" customHeight="1">
      <c r="A408" s="363"/>
      <c r="B408" s="363"/>
      <c r="C408" s="363"/>
      <c r="D408" s="5" t="s">
        <v>464</v>
      </c>
      <c r="E408" s="196"/>
      <c r="F408" s="228">
        <v>40</v>
      </c>
      <c r="G408" s="229"/>
      <c r="H408" s="229"/>
      <c r="I408" s="230">
        <v>40</v>
      </c>
      <c r="J408" s="228">
        <v>23</v>
      </c>
      <c r="K408" s="229"/>
      <c r="L408" s="229"/>
      <c r="M408" s="231">
        <v>23</v>
      </c>
      <c r="N408" s="55">
        <f t="shared" si="31"/>
        <v>57.499999999999993</v>
      </c>
      <c r="O408" s="2"/>
      <c r="P408" s="2"/>
      <c r="Q408" s="2">
        <f t="shared" si="30"/>
        <v>57.499999999999993</v>
      </c>
    </row>
    <row r="409" spans="1:17" ht="33" customHeight="1">
      <c r="A409" s="363"/>
      <c r="B409" s="363"/>
      <c r="C409" s="363"/>
      <c r="D409" s="195"/>
      <c r="E409" s="196" t="s">
        <v>468</v>
      </c>
      <c r="F409" s="228">
        <v>40</v>
      </c>
      <c r="G409" s="229"/>
      <c r="H409" s="229"/>
      <c r="I409" s="230">
        <v>40</v>
      </c>
      <c r="J409" s="228">
        <v>23</v>
      </c>
      <c r="K409" s="229"/>
      <c r="L409" s="229"/>
      <c r="M409" s="231">
        <v>23</v>
      </c>
      <c r="N409" s="55">
        <f t="shared" si="31"/>
        <v>57.499999999999993</v>
      </c>
      <c r="O409" s="2"/>
      <c r="P409" s="2"/>
      <c r="Q409" s="2">
        <f t="shared" si="30"/>
        <v>57.499999999999993</v>
      </c>
    </row>
    <row r="410" spans="1:17" s="1" customFormat="1" ht="33" customHeight="1">
      <c r="A410" s="346" t="s">
        <v>655</v>
      </c>
      <c r="B410" s="346" t="s">
        <v>302</v>
      </c>
      <c r="C410" s="346" t="s">
        <v>303</v>
      </c>
      <c r="D410" s="186" t="s">
        <v>15</v>
      </c>
      <c r="E410" s="48"/>
      <c r="F410" s="235">
        <v>22089.599999999999</v>
      </c>
      <c r="G410" s="234"/>
      <c r="H410" s="234"/>
      <c r="I410" s="236">
        <v>22089.599999999999</v>
      </c>
      <c r="J410" s="235">
        <v>21964</v>
      </c>
      <c r="K410" s="234"/>
      <c r="L410" s="234"/>
      <c r="M410" s="237">
        <v>21964</v>
      </c>
      <c r="N410" s="55">
        <f t="shared" si="31"/>
        <v>99.431406634796474</v>
      </c>
      <c r="O410" s="2"/>
      <c r="P410" s="2"/>
      <c r="Q410" s="2">
        <f t="shared" si="30"/>
        <v>99.431406634796474</v>
      </c>
    </row>
    <row r="411" spans="1:17" s="1" customFormat="1" ht="49.5" customHeight="1">
      <c r="A411" s="346"/>
      <c r="B411" s="346"/>
      <c r="C411" s="346"/>
      <c r="D411" s="187" t="s">
        <v>464</v>
      </c>
      <c r="E411" s="48"/>
      <c r="F411" s="235">
        <v>22089.599999999999</v>
      </c>
      <c r="G411" s="234"/>
      <c r="H411" s="234"/>
      <c r="I411" s="236">
        <v>22089.599999999999</v>
      </c>
      <c r="J411" s="235">
        <v>21964</v>
      </c>
      <c r="K411" s="234"/>
      <c r="L411" s="234"/>
      <c r="M411" s="237">
        <v>21964</v>
      </c>
      <c r="N411" s="55">
        <f t="shared" si="31"/>
        <v>99.431406634796474</v>
      </c>
      <c r="O411" s="2"/>
      <c r="P411" s="2"/>
      <c r="Q411" s="2">
        <f t="shared" si="30"/>
        <v>99.431406634796474</v>
      </c>
    </row>
    <row r="412" spans="1:17" s="1" customFormat="1">
      <c r="A412" s="346"/>
      <c r="B412" s="346"/>
      <c r="C412" s="346"/>
      <c r="D412" s="7"/>
      <c r="E412" s="48" t="s">
        <v>469</v>
      </c>
      <c r="F412" s="228">
        <v>19941.099999999999</v>
      </c>
      <c r="G412" s="234"/>
      <c r="H412" s="234"/>
      <c r="I412" s="230">
        <v>19941.099999999999</v>
      </c>
      <c r="J412" s="228">
        <v>19872.599999999999</v>
      </c>
      <c r="K412" s="229"/>
      <c r="L412" s="229"/>
      <c r="M412" s="231">
        <v>19872.599999999999</v>
      </c>
      <c r="N412" s="55">
        <f t="shared" si="31"/>
        <v>99.656488358214943</v>
      </c>
      <c r="O412" s="2"/>
      <c r="P412" s="2"/>
      <c r="Q412" s="2">
        <f t="shared" si="30"/>
        <v>99.656488358214943</v>
      </c>
    </row>
    <row r="413" spans="1:17" s="1" customFormat="1">
      <c r="A413" s="346"/>
      <c r="B413" s="346"/>
      <c r="C413" s="346"/>
      <c r="D413" s="7"/>
      <c r="E413" s="48" t="s">
        <v>470</v>
      </c>
      <c r="F413" s="228">
        <v>2134.6999999999998</v>
      </c>
      <c r="G413" s="234"/>
      <c r="H413" s="234"/>
      <c r="I413" s="230">
        <v>2134.6999999999998</v>
      </c>
      <c r="J413" s="228">
        <v>2077.6</v>
      </c>
      <c r="K413" s="229"/>
      <c r="L413" s="229"/>
      <c r="M413" s="231">
        <v>2077.6</v>
      </c>
      <c r="N413" s="55">
        <f t="shared" si="31"/>
        <v>97.325151075092521</v>
      </c>
      <c r="O413" s="2"/>
      <c r="P413" s="2"/>
      <c r="Q413" s="2">
        <f t="shared" si="30"/>
        <v>97.325151075092521</v>
      </c>
    </row>
    <row r="414" spans="1:17" s="1" customFormat="1">
      <c r="A414" s="346"/>
      <c r="B414" s="346"/>
      <c r="C414" s="346"/>
      <c r="D414" s="7"/>
      <c r="E414" s="48" t="s">
        <v>471</v>
      </c>
      <c r="F414" s="228">
        <v>13.8</v>
      </c>
      <c r="G414" s="234"/>
      <c r="H414" s="234"/>
      <c r="I414" s="230">
        <v>13.8</v>
      </c>
      <c r="J414" s="228">
        <v>13.8</v>
      </c>
      <c r="K414" s="229"/>
      <c r="L414" s="229"/>
      <c r="M414" s="231">
        <v>13.8</v>
      </c>
      <c r="N414" s="55">
        <f t="shared" si="31"/>
        <v>100</v>
      </c>
      <c r="O414" s="2"/>
      <c r="P414" s="2"/>
      <c r="Q414" s="2">
        <f t="shared" si="30"/>
        <v>100</v>
      </c>
    </row>
    <row r="415" spans="1:17" s="1" customFormat="1" ht="33" customHeight="1">
      <c r="A415" s="346" t="s">
        <v>304</v>
      </c>
      <c r="B415" s="346" t="s">
        <v>305</v>
      </c>
      <c r="C415" s="346" t="s">
        <v>306</v>
      </c>
      <c r="D415" s="186" t="s">
        <v>15</v>
      </c>
      <c r="E415" s="48"/>
      <c r="F415" s="235">
        <v>22089.599999999999</v>
      </c>
      <c r="G415" s="234"/>
      <c r="H415" s="234"/>
      <c r="I415" s="236">
        <v>22089.599999999999</v>
      </c>
      <c r="J415" s="235">
        <v>21964</v>
      </c>
      <c r="K415" s="234"/>
      <c r="L415" s="234"/>
      <c r="M415" s="237">
        <v>21964</v>
      </c>
      <c r="N415" s="55">
        <f t="shared" si="31"/>
        <v>99.431406634796474</v>
      </c>
      <c r="O415" s="2"/>
      <c r="P415" s="2"/>
      <c r="Q415" s="2">
        <f t="shared" si="30"/>
        <v>99.431406634796474</v>
      </c>
    </row>
    <row r="416" spans="1:17" s="1" customFormat="1" ht="49.5" customHeight="1">
      <c r="A416" s="346"/>
      <c r="B416" s="346"/>
      <c r="C416" s="346"/>
      <c r="D416" s="187" t="s">
        <v>464</v>
      </c>
      <c r="E416" s="48"/>
      <c r="F416" s="235">
        <v>22089.599999999999</v>
      </c>
      <c r="G416" s="234"/>
      <c r="H416" s="234"/>
      <c r="I416" s="236">
        <v>22089.599999999999</v>
      </c>
      <c r="J416" s="235">
        <v>21964</v>
      </c>
      <c r="K416" s="234"/>
      <c r="L416" s="234"/>
      <c r="M416" s="237">
        <v>21964</v>
      </c>
      <c r="N416" s="55">
        <f t="shared" si="31"/>
        <v>99.431406634796474</v>
      </c>
      <c r="O416" s="2"/>
      <c r="P416" s="2"/>
      <c r="Q416" s="2">
        <f t="shared" si="30"/>
        <v>99.431406634796474</v>
      </c>
    </row>
    <row r="417" spans="1:17" s="1" customFormat="1">
      <c r="A417" s="346"/>
      <c r="B417" s="346"/>
      <c r="C417" s="346"/>
      <c r="D417" s="7"/>
      <c r="E417" s="48" t="s">
        <v>469</v>
      </c>
      <c r="F417" s="228">
        <v>19941.099999999999</v>
      </c>
      <c r="G417" s="234"/>
      <c r="H417" s="234"/>
      <c r="I417" s="230">
        <v>19941.099999999999</v>
      </c>
      <c r="J417" s="228">
        <v>19872.599999999999</v>
      </c>
      <c r="K417" s="229"/>
      <c r="L417" s="229"/>
      <c r="M417" s="231">
        <v>19872.599999999999</v>
      </c>
      <c r="N417" s="55">
        <f t="shared" si="31"/>
        <v>99.656488358214943</v>
      </c>
      <c r="O417" s="2"/>
      <c r="P417" s="2"/>
      <c r="Q417" s="2">
        <f t="shared" si="30"/>
        <v>99.656488358214943</v>
      </c>
    </row>
    <row r="418" spans="1:17" s="1" customFormat="1">
      <c r="A418" s="346"/>
      <c r="B418" s="346"/>
      <c r="C418" s="346"/>
      <c r="D418" s="7"/>
      <c r="E418" s="48" t="s">
        <v>470</v>
      </c>
      <c r="F418" s="228">
        <v>2134.6999999999998</v>
      </c>
      <c r="G418" s="234"/>
      <c r="H418" s="234"/>
      <c r="I418" s="230">
        <v>2134.6999999999998</v>
      </c>
      <c r="J418" s="228">
        <v>2077.6</v>
      </c>
      <c r="K418" s="229"/>
      <c r="L418" s="229"/>
      <c r="M418" s="231">
        <v>2077.6</v>
      </c>
      <c r="N418" s="55">
        <f t="shared" si="31"/>
        <v>97.325151075092521</v>
      </c>
      <c r="O418" s="2"/>
      <c r="P418" s="2"/>
      <c r="Q418" s="2">
        <f t="shared" si="30"/>
        <v>97.325151075092521</v>
      </c>
    </row>
    <row r="419" spans="1:17" s="1" customFormat="1">
      <c r="A419" s="346"/>
      <c r="B419" s="346"/>
      <c r="C419" s="346"/>
      <c r="D419" s="7"/>
      <c r="E419" s="48" t="s">
        <v>471</v>
      </c>
      <c r="F419" s="228">
        <v>13.8</v>
      </c>
      <c r="G419" s="234"/>
      <c r="H419" s="234"/>
      <c r="I419" s="230">
        <v>13.8</v>
      </c>
      <c r="J419" s="228">
        <v>13.8</v>
      </c>
      <c r="K419" s="229"/>
      <c r="L419" s="229"/>
      <c r="M419" s="231">
        <v>13.8</v>
      </c>
      <c r="N419" s="55">
        <f t="shared" si="31"/>
        <v>100</v>
      </c>
      <c r="O419" s="2"/>
      <c r="P419" s="2"/>
      <c r="Q419" s="2">
        <f t="shared" si="30"/>
        <v>100</v>
      </c>
    </row>
    <row r="420" spans="1:17" s="1" customFormat="1" ht="33" customHeight="1">
      <c r="A420" s="346" t="s">
        <v>656</v>
      </c>
      <c r="B420" s="346" t="s">
        <v>307</v>
      </c>
      <c r="C420" s="346" t="s">
        <v>308</v>
      </c>
      <c r="D420" s="186" t="s">
        <v>15</v>
      </c>
      <c r="E420" s="48"/>
      <c r="F420" s="235">
        <v>8475.5</v>
      </c>
      <c r="G420" s="234">
        <v>5919.7</v>
      </c>
      <c r="H420" s="234">
        <v>1044.7</v>
      </c>
      <c r="I420" s="236">
        <v>1511.1</v>
      </c>
      <c r="J420" s="228">
        <v>8412.2999999999993</v>
      </c>
      <c r="K420" s="234">
        <v>5919.7</v>
      </c>
      <c r="L420" s="234">
        <v>1044.7</v>
      </c>
      <c r="M420" s="237">
        <v>1447.9</v>
      </c>
      <c r="N420" s="55">
        <f t="shared" si="31"/>
        <v>99.254321278980584</v>
      </c>
      <c r="O420" s="2">
        <f>K420/G420*100</f>
        <v>100</v>
      </c>
      <c r="P420" s="2">
        <f>L420/H420*100</f>
        <v>100</v>
      </c>
      <c r="Q420" s="2">
        <f t="shared" si="30"/>
        <v>95.817616306002265</v>
      </c>
    </row>
    <row r="421" spans="1:17" s="1" customFormat="1" ht="49.5" customHeight="1">
      <c r="A421" s="346"/>
      <c r="B421" s="346"/>
      <c r="C421" s="346"/>
      <c r="D421" s="187" t="s">
        <v>464</v>
      </c>
      <c r="E421" s="48"/>
      <c r="F421" s="228">
        <v>1379.4</v>
      </c>
      <c r="G421" s="229"/>
      <c r="H421" s="229"/>
      <c r="I421" s="230">
        <v>1379.4</v>
      </c>
      <c r="J421" s="228">
        <v>1316.2</v>
      </c>
      <c r="K421" s="229"/>
      <c r="L421" s="229"/>
      <c r="M421" s="231">
        <v>1316.2</v>
      </c>
      <c r="N421" s="55">
        <f t="shared" si="31"/>
        <v>95.418297810642301</v>
      </c>
      <c r="O421" s="2"/>
      <c r="P421" s="2"/>
      <c r="Q421" s="2">
        <f t="shared" si="30"/>
        <v>95.418297810642301</v>
      </c>
    </row>
    <row r="422" spans="1:17">
      <c r="A422" s="346"/>
      <c r="B422" s="346"/>
      <c r="C422" s="346"/>
      <c r="D422" s="3"/>
      <c r="E422" s="48" t="s">
        <v>472</v>
      </c>
      <c r="F422" s="228">
        <v>1363.9</v>
      </c>
      <c r="G422" s="229"/>
      <c r="H422" s="229"/>
      <c r="I422" s="230">
        <v>1363.9</v>
      </c>
      <c r="J422" s="228">
        <v>1306.2</v>
      </c>
      <c r="K422" s="229"/>
      <c r="L422" s="229"/>
      <c r="M422" s="231">
        <v>1306.2</v>
      </c>
      <c r="N422" s="55">
        <f t="shared" si="31"/>
        <v>95.769484566317175</v>
      </c>
      <c r="O422" s="2"/>
      <c r="P422" s="2"/>
      <c r="Q422" s="2">
        <f t="shared" si="30"/>
        <v>95.769484566317175</v>
      </c>
    </row>
    <row r="423" spans="1:17">
      <c r="A423" s="346"/>
      <c r="B423" s="346"/>
      <c r="C423" s="346"/>
      <c r="D423" s="3"/>
      <c r="E423" s="49" t="s">
        <v>1257</v>
      </c>
      <c r="F423" s="228">
        <v>15.5</v>
      </c>
      <c r="G423" s="229"/>
      <c r="H423" s="229"/>
      <c r="I423" s="230">
        <v>15.5</v>
      </c>
      <c r="J423" s="228">
        <v>10</v>
      </c>
      <c r="K423" s="229"/>
      <c r="L423" s="229"/>
      <c r="M423" s="231">
        <v>10</v>
      </c>
      <c r="N423" s="55">
        <f t="shared" si="31"/>
        <v>64.516129032258064</v>
      </c>
      <c r="O423" s="2"/>
      <c r="P423" s="2"/>
      <c r="Q423" s="2">
        <f t="shared" si="30"/>
        <v>64.516129032258064</v>
      </c>
    </row>
    <row r="424" spans="1:17" s="1" customFormat="1" ht="72">
      <c r="A424" s="346"/>
      <c r="B424" s="346"/>
      <c r="C424" s="346"/>
      <c r="D424" s="187" t="s">
        <v>661</v>
      </c>
      <c r="E424" s="48"/>
      <c r="F424" s="235">
        <v>7096.1</v>
      </c>
      <c r="G424" s="234">
        <v>5919.7</v>
      </c>
      <c r="H424" s="234">
        <v>1044.7</v>
      </c>
      <c r="I424" s="236">
        <v>131.69999999999999</v>
      </c>
      <c r="J424" s="228">
        <v>7096.1</v>
      </c>
      <c r="K424" s="234">
        <v>5919.7</v>
      </c>
      <c r="L424" s="234">
        <v>1044.7</v>
      </c>
      <c r="M424" s="237">
        <v>131.69999999999999</v>
      </c>
      <c r="N424" s="55">
        <f t="shared" si="31"/>
        <v>100</v>
      </c>
      <c r="O424" s="2">
        <f t="shared" si="31"/>
        <v>100</v>
      </c>
      <c r="P424" s="2">
        <f t="shared" si="31"/>
        <v>100</v>
      </c>
      <c r="Q424" s="2">
        <f t="shared" si="30"/>
        <v>100</v>
      </c>
    </row>
    <row r="425" spans="1:17" s="1" customFormat="1">
      <c r="A425" s="346"/>
      <c r="B425" s="346"/>
      <c r="C425" s="346"/>
      <c r="D425" s="7"/>
      <c r="E425" s="48" t="s">
        <v>474</v>
      </c>
      <c r="F425" s="228">
        <v>6976.2</v>
      </c>
      <c r="G425" s="229">
        <v>5819.7</v>
      </c>
      <c r="H425" s="229">
        <v>1027</v>
      </c>
      <c r="I425" s="230">
        <v>129.5</v>
      </c>
      <c r="J425" s="228">
        <v>6976.2</v>
      </c>
      <c r="K425" s="229">
        <v>5819.7</v>
      </c>
      <c r="L425" s="229">
        <v>1027</v>
      </c>
      <c r="M425" s="231">
        <v>129.5</v>
      </c>
      <c r="N425" s="55">
        <f t="shared" si="31"/>
        <v>100</v>
      </c>
      <c r="O425" s="2">
        <f t="shared" si="31"/>
        <v>100</v>
      </c>
      <c r="P425" s="2">
        <f t="shared" si="31"/>
        <v>100</v>
      </c>
      <c r="Q425" s="2">
        <f t="shared" si="30"/>
        <v>100</v>
      </c>
    </row>
    <row r="426" spans="1:17" s="1" customFormat="1">
      <c r="A426" s="346"/>
      <c r="B426" s="346"/>
      <c r="C426" s="346"/>
      <c r="D426" s="7"/>
      <c r="E426" s="48" t="s">
        <v>473</v>
      </c>
      <c r="F426" s="228">
        <v>119.9</v>
      </c>
      <c r="G426" s="229">
        <v>100</v>
      </c>
      <c r="H426" s="229">
        <v>17.7</v>
      </c>
      <c r="I426" s="230">
        <v>2.2000000000000002</v>
      </c>
      <c r="J426" s="228">
        <v>119.9</v>
      </c>
      <c r="K426" s="229">
        <v>100</v>
      </c>
      <c r="L426" s="229">
        <v>17.7</v>
      </c>
      <c r="M426" s="231">
        <v>2.2000000000000002</v>
      </c>
      <c r="N426" s="55">
        <f t="shared" si="31"/>
        <v>100</v>
      </c>
      <c r="O426" s="2">
        <f t="shared" si="31"/>
        <v>100</v>
      </c>
      <c r="P426" s="2">
        <f t="shared" si="31"/>
        <v>100</v>
      </c>
      <c r="Q426" s="2">
        <f t="shared" si="30"/>
        <v>100</v>
      </c>
    </row>
    <row r="427" spans="1:17" ht="22.5">
      <c r="A427" s="363" t="s">
        <v>100</v>
      </c>
      <c r="B427" s="363" t="s">
        <v>309</v>
      </c>
      <c r="C427" s="363" t="s">
        <v>310</v>
      </c>
      <c r="D427" s="188" t="s">
        <v>15</v>
      </c>
      <c r="E427" s="196"/>
      <c r="F427" s="228">
        <v>1379.4</v>
      </c>
      <c r="G427" s="229"/>
      <c r="H427" s="229"/>
      <c r="I427" s="230">
        <v>1379.4</v>
      </c>
      <c r="J427" s="228">
        <v>1316.2</v>
      </c>
      <c r="K427" s="229"/>
      <c r="L427" s="229"/>
      <c r="M427" s="231">
        <v>1316.2</v>
      </c>
      <c r="N427" s="55">
        <f t="shared" ref="N427:P437" si="32">J427/F427*100</f>
        <v>95.418297810642301</v>
      </c>
      <c r="O427" s="2"/>
      <c r="P427" s="2"/>
      <c r="Q427" s="2">
        <f t="shared" ref="Q427:Q490" si="33">M427/I427*100</f>
        <v>95.418297810642301</v>
      </c>
    </row>
    <row r="428" spans="1:17" ht="51">
      <c r="A428" s="363"/>
      <c r="B428" s="363"/>
      <c r="C428" s="363"/>
      <c r="D428" s="3" t="s">
        <v>464</v>
      </c>
      <c r="E428" s="196"/>
      <c r="F428" s="228">
        <v>1379.4</v>
      </c>
      <c r="G428" s="229"/>
      <c r="H428" s="229"/>
      <c r="I428" s="230">
        <v>1379.4</v>
      </c>
      <c r="J428" s="228">
        <v>1316.2</v>
      </c>
      <c r="K428" s="229"/>
      <c r="L428" s="229"/>
      <c r="M428" s="231">
        <v>1316.2</v>
      </c>
      <c r="N428" s="55">
        <f t="shared" si="32"/>
        <v>95.418297810642301</v>
      </c>
      <c r="O428" s="2"/>
      <c r="P428" s="2"/>
      <c r="Q428" s="2">
        <f t="shared" si="33"/>
        <v>95.418297810642301</v>
      </c>
    </row>
    <row r="429" spans="1:17">
      <c r="A429" s="363"/>
      <c r="B429" s="363"/>
      <c r="C429" s="363"/>
      <c r="D429" s="3"/>
      <c r="E429" s="196" t="s">
        <v>472</v>
      </c>
      <c r="F429" s="228">
        <v>1363.9</v>
      </c>
      <c r="G429" s="229"/>
      <c r="H429" s="229"/>
      <c r="I429" s="230">
        <v>1363.9</v>
      </c>
      <c r="J429" s="228">
        <v>1306.2</v>
      </c>
      <c r="K429" s="229"/>
      <c r="L429" s="229"/>
      <c r="M429" s="231">
        <v>1306.2</v>
      </c>
      <c r="N429" s="55">
        <f t="shared" si="32"/>
        <v>95.769484566317175</v>
      </c>
      <c r="O429" s="2"/>
      <c r="P429" s="2"/>
      <c r="Q429" s="2">
        <f t="shared" si="33"/>
        <v>95.769484566317175</v>
      </c>
    </row>
    <row r="430" spans="1:17">
      <c r="A430" s="363"/>
      <c r="B430" s="363"/>
      <c r="C430" s="363"/>
      <c r="D430" s="3"/>
      <c r="E430" s="49" t="s">
        <v>1257</v>
      </c>
      <c r="F430" s="228">
        <v>15.5</v>
      </c>
      <c r="G430" s="229"/>
      <c r="H430" s="229"/>
      <c r="I430" s="230">
        <v>15.5</v>
      </c>
      <c r="J430" s="228">
        <v>10</v>
      </c>
      <c r="K430" s="229"/>
      <c r="L430" s="229"/>
      <c r="M430" s="231">
        <v>10</v>
      </c>
      <c r="N430" s="55">
        <f t="shared" si="32"/>
        <v>64.516129032258064</v>
      </c>
      <c r="O430" s="2"/>
      <c r="P430" s="2"/>
      <c r="Q430" s="2">
        <f t="shared" si="33"/>
        <v>64.516129032258064</v>
      </c>
    </row>
    <row r="431" spans="1:17" ht="34.5" customHeight="1">
      <c r="A431" s="363" t="s">
        <v>311</v>
      </c>
      <c r="B431" s="363" t="s">
        <v>312</v>
      </c>
      <c r="C431" s="363" t="s">
        <v>313</v>
      </c>
      <c r="D431" s="188" t="s">
        <v>15</v>
      </c>
      <c r="E431" s="196"/>
      <c r="F431" s="228">
        <v>6976.2</v>
      </c>
      <c r="G431" s="229">
        <v>5819.7</v>
      </c>
      <c r="H431" s="229">
        <v>1027</v>
      </c>
      <c r="I431" s="230">
        <v>129.5</v>
      </c>
      <c r="J431" s="228">
        <v>6976.2</v>
      </c>
      <c r="K431" s="229">
        <v>5819.7</v>
      </c>
      <c r="L431" s="229">
        <v>1027</v>
      </c>
      <c r="M431" s="231">
        <v>129.5</v>
      </c>
      <c r="N431" s="55">
        <f t="shared" si="32"/>
        <v>100</v>
      </c>
      <c r="O431" s="2">
        <f t="shared" si="32"/>
        <v>100</v>
      </c>
      <c r="P431" s="2">
        <f t="shared" si="32"/>
        <v>100</v>
      </c>
      <c r="Q431" s="2">
        <f t="shared" si="33"/>
        <v>100</v>
      </c>
    </row>
    <row r="432" spans="1:17" ht="62.25" customHeight="1">
      <c r="A432" s="363"/>
      <c r="B432" s="363"/>
      <c r="C432" s="363"/>
      <c r="D432" s="187" t="s">
        <v>661</v>
      </c>
      <c r="E432" s="196"/>
      <c r="F432" s="228">
        <v>6976.2</v>
      </c>
      <c r="G432" s="229">
        <v>5819.7</v>
      </c>
      <c r="H432" s="229">
        <v>1027</v>
      </c>
      <c r="I432" s="230">
        <v>129.5</v>
      </c>
      <c r="J432" s="228">
        <v>6976.2</v>
      </c>
      <c r="K432" s="229">
        <v>5819.7</v>
      </c>
      <c r="L432" s="229">
        <v>1027</v>
      </c>
      <c r="M432" s="231">
        <v>129.5</v>
      </c>
      <c r="N432" s="55">
        <f t="shared" si="32"/>
        <v>100</v>
      </c>
      <c r="O432" s="2">
        <f t="shared" si="32"/>
        <v>100</v>
      </c>
      <c r="P432" s="2">
        <f t="shared" si="32"/>
        <v>100</v>
      </c>
      <c r="Q432" s="2">
        <f t="shared" si="33"/>
        <v>100</v>
      </c>
    </row>
    <row r="433" spans="1:17" ht="49.5" customHeight="1">
      <c r="A433" s="363"/>
      <c r="B433" s="363"/>
      <c r="C433" s="363"/>
      <c r="D433" s="3"/>
      <c r="E433" s="196" t="s">
        <v>474</v>
      </c>
      <c r="F433" s="228">
        <v>6976.2</v>
      </c>
      <c r="G433" s="229">
        <v>5819.7</v>
      </c>
      <c r="H433" s="229">
        <v>1027</v>
      </c>
      <c r="I433" s="230">
        <v>129.5</v>
      </c>
      <c r="J433" s="228">
        <v>6976.2</v>
      </c>
      <c r="K433" s="229">
        <v>5819.7</v>
      </c>
      <c r="L433" s="229">
        <v>1027</v>
      </c>
      <c r="M433" s="231">
        <v>129.5</v>
      </c>
      <c r="N433" s="55">
        <f t="shared" si="32"/>
        <v>100</v>
      </c>
      <c r="O433" s="2">
        <f t="shared" si="32"/>
        <v>100</v>
      </c>
      <c r="P433" s="2">
        <f t="shared" si="32"/>
        <v>100</v>
      </c>
      <c r="Q433" s="2">
        <f t="shared" si="33"/>
        <v>100</v>
      </c>
    </row>
    <row r="434" spans="1:17" ht="22.5">
      <c r="A434" s="363" t="s">
        <v>314</v>
      </c>
      <c r="B434" s="363" t="s">
        <v>315</v>
      </c>
      <c r="C434" s="363" t="s">
        <v>316</v>
      </c>
      <c r="D434" s="188" t="s">
        <v>15</v>
      </c>
      <c r="E434" s="196"/>
      <c r="F434" s="228">
        <v>119.9</v>
      </c>
      <c r="G434" s="229">
        <v>100</v>
      </c>
      <c r="H434" s="229">
        <v>17.7</v>
      </c>
      <c r="I434" s="230">
        <v>2.2000000000000002</v>
      </c>
      <c r="J434" s="228">
        <v>119.9</v>
      </c>
      <c r="K434" s="229">
        <v>100</v>
      </c>
      <c r="L434" s="229">
        <v>17.7</v>
      </c>
      <c r="M434" s="231">
        <v>2.2000000000000002</v>
      </c>
      <c r="N434" s="55">
        <f t="shared" si="32"/>
        <v>100</v>
      </c>
      <c r="O434" s="2">
        <f t="shared" si="32"/>
        <v>100</v>
      </c>
      <c r="P434" s="2">
        <f t="shared" si="32"/>
        <v>100</v>
      </c>
      <c r="Q434" s="2">
        <f t="shared" si="33"/>
        <v>100</v>
      </c>
    </row>
    <row r="435" spans="1:17" ht="72">
      <c r="A435" s="363"/>
      <c r="B435" s="363"/>
      <c r="C435" s="363"/>
      <c r="D435" s="187" t="s">
        <v>501</v>
      </c>
      <c r="E435" s="196"/>
      <c r="F435" s="228">
        <v>119.9</v>
      </c>
      <c r="G435" s="229">
        <v>100</v>
      </c>
      <c r="H435" s="229">
        <v>17.7</v>
      </c>
      <c r="I435" s="230">
        <v>2.2000000000000002</v>
      </c>
      <c r="J435" s="228">
        <v>119.9</v>
      </c>
      <c r="K435" s="229">
        <v>100</v>
      </c>
      <c r="L435" s="229">
        <v>17.7</v>
      </c>
      <c r="M435" s="231">
        <v>2.2000000000000002</v>
      </c>
      <c r="N435" s="55">
        <f t="shared" si="32"/>
        <v>100</v>
      </c>
      <c r="O435" s="2">
        <f t="shared" si="32"/>
        <v>100</v>
      </c>
      <c r="P435" s="2">
        <f t="shared" si="32"/>
        <v>100</v>
      </c>
      <c r="Q435" s="2">
        <f t="shared" si="33"/>
        <v>100</v>
      </c>
    </row>
    <row r="436" spans="1:17">
      <c r="A436" s="363"/>
      <c r="B436" s="363"/>
      <c r="C436" s="363"/>
      <c r="D436" s="3"/>
      <c r="E436" s="196" t="s">
        <v>473</v>
      </c>
      <c r="F436" s="228">
        <v>119.9</v>
      </c>
      <c r="G436" s="229">
        <v>100</v>
      </c>
      <c r="H436" s="229">
        <v>17.7</v>
      </c>
      <c r="I436" s="230">
        <v>2.2000000000000002</v>
      </c>
      <c r="J436" s="228">
        <v>119.9</v>
      </c>
      <c r="K436" s="229">
        <v>100</v>
      </c>
      <c r="L436" s="229">
        <v>17.7</v>
      </c>
      <c r="M436" s="231">
        <v>2.2000000000000002</v>
      </c>
      <c r="N436" s="55">
        <f t="shared" si="32"/>
        <v>100</v>
      </c>
      <c r="O436" s="2">
        <f t="shared" si="32"/>
        <v>100</v>
      </c>
      <c r="P436" s="2">
        <f t="shared" si="32"/>
        <v>100</v>
      </c>
      <c r="Q436" s="2">
        <f t="shared" si="33"/>
        <v>100</v>
      </c>
    </row>
    <row r="437" spans="1:17" s="1" customFormat="1" ht="44.25" customHeight="1">
      <c r="A437" s="346" t="s">
        <v>657</v>
      </c>
      <c r="B437" s="346" t="s">
        <v>317</v>
      </c>
      <c r="C437" s="346" t="s">
        <v>318</v>
      </c>
      <c r="D437" s="186" t="s">
        <v>15</v>
      </c>
      <c r="E437" s="48"/>
      <c r="F437" s="235">
        <v>15885.9</v>
      </c>
      <c r="G437" s="234"/>
      <c r="H437" s="234"/>
      <c r="I437" s="236">
        <v>15885.9</v>
      </c>
      <c r="J437" s="235">
        <v>15295</v>
      </c>
      <c r="K437" s="234"/>
      <c r="L437" s="234"/>
      <c r="M437" s="237">
        <v>15295</v>
      </c>
      <c r="N437" s="55">
        <f t="shared" si="32"/>
        <v>96.280349240521474</v>
      </c>
      <c r="O437" s="2"/>
      <c r="P437" s="2"/>
      <c r="Q437" s="2">
        <f t="shared" si="33"/>
        <v>96.280349240521474</v>
      </c>
    </row>
    <row r="438" spans="1:17" s="1" customFormat="1" ht="33.75">
      <c r="A438" s="346"/>
      <c r="B438" s="346"/>
      <c r="C438" s="346"/>
      <c r="D438" s="186" t="s">
        <v>464</v>
      </c>
      <c r="E438" s="48"/>
      <c r="F438" s="235">
        <v>15885.9</v>
      </c>
      <c r="G438" s="234"/>
      <c r="H438" s="234"/>
      <c r="I438" s="236">
        <v>15885.9</v>
      </c>
      <c r="J438" s="235">
        <v>15295</v>
      </c>
      <c r="K438" s="234"/>
      <c r="L438" s="234"/>
      <c r="M438" s="237">
        <v>15295</v>
      </c>
      <c r="N438" s="55">
        <f>J438/F49*100</f>
        <v>976.38046600702205</v>
      </c>
      <c r="O438" s="2"/>
      <c r="P438" s="2"/>
      <c r="Q438" s="2">
        <f t="shared" si="33"/>
        <v>96.280349240521474</v>
      </c>
    </row>
    <row r="439" spans="1:17" s="1" customFormat="1">
      <c r="A439" s="346"/>
      <c r="B439" s="346"/>
      <c r="C439" s="346"/>
      <c r="D439" s="7"/>
      <c r="E439" s="48" t="s">
        <v>475</v>
      </c>
      <c r="F439" s="235">
        <v>15277.9</v>
      </c>
      <c r="G439" s="234"/>
      <c r="H439" s="234"/>
      <c r="I439" s="236">
        <v>15277.9</v>
      </c>
      <c r="J439" s="235">
        <v>14764.1</v>
      </c>
      <c r="K439" s="234"/>
      <c r="L439" s="234"/>
      <c r="M439" s="237">
        <v>14764.1</v>
      </c>
      <c r="N439" s="55">
        <f t="shared" ref="N439:P471" si="34">J439/F439*100</f>
        <v>96.636972358766599</v>
      </c>
      <c r="O439" s="2"/>
      <c r="P439" s="2"/>
      <c r="Q439" s="2">
        <f t="shared" si="33"/>
        <v>96.636972358766599</v>
      </c>
    </row>
    <row r="440" spans="1:17" s="1" customFormat="1">
      <c r="A440" s="346"/>
      <c r="B440" s="346"/>
      <c r="C440" s="346"/>
      <c r="D440" s="7"/>
      <c r="E440" s="48" t="s">
        <v>476</v>
      </c>
      <c r="F440" s="235">
        <v>608</v>
      </c>
      <c r="G440" s="234"/>
      <c r="H440" s="234"/>
      <c r="I440" s="236">
        <v>608</v>
      </c>
      <c r="J440" s="235">
        <v>530.9</v>
      </c>
      <c r="K440" s="234"/>
      <c r="L440" s="234"/>
      <c r="M440" s="237">
        <v>530.9</v>
      </c>
      <c r="N440" s="55">
        <f t="shared" si="34"/>
        <v>87.319078947368425</v>
      </c>
      <c r="O440" s="2"/>
      <c r="P440" s="2"/>
      <c r="Q440" s="2">
        <f t="shared" si="33"/>
        <v>87.319078947368425</v>
      </c>
    </row>
    <row r="441" spans="1:17" s="1" customFormat="1" ht="44.25" customHeight="1">
      <c r="A441" s="346" t="s">
        <v>319</v>
      </c>
      <c r="B441" s="346" t="s">
        <v>320</v>
      </c>
      <c r="C441" s="346" t="s">
        <v>321</v>
      </c>
      <c r="D441" s="186" t="s">
        <v>15</v>
      </c>
      <c r="E441" s="48"/>
      <c r="F441" s="235">
        <v>15885.9</v>
      </c>
      <c r="G441" s="234"/>
      <c r="H441" s="234"/>
      <c r="I441" s="236">
        <v>15885.9</v>
      </c>
      <c r="J441" s="235">
        <v>15295</v>
      </c>
      <c r="K441" s="234"/>
      <c r="L441" s="234"/>
      <c r="M441" s="237">
        <v>15295</v>
      </c>
      <c r="N441" s="55">
        <f t="shared" si="34"/>
        <v>96.280349240521474</v>
      </c>
      <c r="O441" s="2"/>
      <c r="P441" s="2"/>
      <c r="Q441" s="2">
        <f t="shared" si="33"/>
        <v>96.280349240521474</v>
      </c>
    </row>
    <row r="442" spans="1:17" s="1" customFormat="1" ht="33.75">
      <c r="A442" s="346"/>
      <c r="B442" s="346"/>
      <c r="C442" s="346"/>
      <c r="D442" s="186" t="s">
        <v>464</v>
      </c>
      <c r="E442" s="48"/>
      <c r="F442" s="235">
        <v>15885.9</v>
      </c>
      <c r="G442" s="234"/>
      <c r="H442" s="234"/>
      <c r="I442" s="236">
        <v>15885.9</v>
      </c>
      <c r="J442" s="235">
        <v>15295</v>
      </c>
      <c r="K442" s="234"/>
      <c r="L442" s="234"/>
      <c r="M442" s="237">
        <v>15295</v>
      </c>
      <c r="N442" s="55">
        <f t="shared" si="34"/>
        <v>96.280349240521474</v>
      </c>
      <c r="O442" s="2"/>
      <c r="P442" s="2"/>
      <c r="Q442" s="2">
        <f t="shared" si="33"/>
        <v>96.280349240521474</v>
      </c>
    </row>
    <row r="443" spans="1:17" s="1" customFormat="1">
      <c r="A443" s="346"/>
      <c r="B443" s="346"/>
      <c r="C443" s="346"/>
      <c r="D443" s="7"/>
      <c r="E443" s="48" t="s">
        <v>475</v>
      </c>
      <c r="F443" s="235">
        <v>15277.9</v>
      </c>
      <c r="G443" s="234"/>
      <c r="H443" s="234"/>
      <c r="I443" s="236">
        <v>15277.9</v>
      </c>
      <c r="J443" s="235">
        <v>14764.1</v>
      </c>
      <c r="K443" s="234"/>
      <c r="L443" s="234"/>
      <c r="M443" s="237">
        <v>14764.1</v>
      </c>
      <c r="N443" s="55">
        <f t="shared" si="34"/>
        <v>96.636972358766599</v>
      </c>
      <c r="O443" s="2"/>
      <c r="P443" s="2"/>
      <c r="Q443" s="2">
        <f t="shared" si="33"/>
        <v>96.636972358766599</v>
      </c>
    </row>
    <row r="444" spans="1:17" s="1" customFormat="1">
      <c r="A444" s="346"/>
      <c r="B444" s="346"/>
      <c r="C444" s="346"/>
      <c r="D444" s="7"/>
      <c r="E444" s="48" t="s">
        <v>476</v>
      </c>
      <c r="F444" s="235">
        <v>608</v>
      </c>
      <c r="G444" s="234"/>
      <c r="H444" s="234"/>
      <c r="I444" s="236">
        <v>608</v>
      </c>
      <c r="J444" s="235">
        <v>530.9</v>
      </c>
      <c r="K444" s="234"/>
      <c r="L444" s="234"/>
      <c r="M444" s="237">
        <v>530.9</v>
      </c>
      <c r="N444" s="55">
        <f t="shared" si="34"/>
        <v>87.319078947368425</v>
      </c>
      <c r="O444" s="2"/>
      <c r="P444" s="2"/>
      <c r="Q444" s="2">
        <f t="shared" si="33"/>
        <v>87.319078947368425</v>
      </c>
    </row>
    <row r="445" spans="1:17" s="1" customFormat="1" ht="102" customHeight="1">
      <c r="A445" s="346" t="s">
        <v>658</v>
      </c>
      <c r="B445" s="346" t="s">
        <v>322</v>
      </c>
      <c r="C445" s="346" t="s">
        <v>323</v>
      </c>
      <c r="D445" s="186" t="s">
        <v>15</v>
      </c>
      <c r="E445" s="48"/>
      <c r="F445" s="235">
        <v>24539.5</v>
      </c>
      <c r="G445" s="234"/>
      <c r="H445" s="234"/>
      <c r="I445" s="236">
        <v>24539.5</v>
      </c>
      <c r="J445" s="235">
        <v>23561.599999999999</v>
      </c>
      <c r="K445" s="234"/>
      <c r="L445" s="234"/>
      <c r="M445" s="237">
        <v>23561.599999999999</v>
      </c>
      <c r="N445" s="55">
        <f t="shared" si="34"/>
        <v>96.014996230567036</v>
      </c>
      <c r="O445" s="2"/>
      <c r="P445" s="2"/>
      <c r="Q445" s="2">
        <f t="shared" si="33"/>
        <v>96.014996230567036</v>
      </c>
    </row>
    <row r="446" spans="1:17" s="1" customFormat="1" ht="48" customHeight="1">
      <c r="A446" s="346"/>
      <c r="B446" s="346"/>
      <c r="C446" s="346"/>
      <c r="D446" s="7" t="s">
        <v>464</v>
      </c>
      <c r="E446" s="48"/>
      <c r="F446" s="235">
        <v>24539.5</v>
      </c>
      <c r="G446" s="234"/>
      <c r="H446" s="234"/>
      <c r="I446" s="236">
        <v>24539.5</v>
      </c>
      <c r="J446" s="235">
        <v>23561.599999999999</v>
      </c>
      <c r="K446" s="234"/>
      <c r="L446" s="234"/>
      <c r="M446" s="237">
        <v>23561.599999999999</v>
      </c>
      <c r="N446" s="55">
        <f t="shared" si="34"/>
        <v>96.014996230567036</v>
      </c>
      <c r="O446" s="2"/>
      <c r="P446" s="2"/>
      <c r="Q446" s="2">
        <f t="shared" si="33"/>
        <v>96.014996230567036</v>
      </c>
    </row>
    <row r="447" spans="1:17" s="1" customFormat="1">
      <c r="A447" s="346"/>
      <c r="B447" s="346"/>
      <c r="C447" s="346"/>
      <c r="D447" s="7"/>
      <c r="E447" s="48" t="s">
        <v>477</v>
      </c>
      <c r="F447" s="235">
        <v>12650</v>
      </c>
      <c r="G447" s="234"/>
      <c r="H447" s="234"/>
      <c r="I447" s="236">
        <v>12650</v>
      </c>
      <c r="J447" s="235">
        <v>12404.6</v>
      </c>
      <c r="K447" s="234"/>
      <c r="L447" s="234"/>
      <c r="M447" s="237">
        <v>12404.6</v>
      </c>
      <c r="N447" s="55">
        <f t="shared" si="34"/>
        <v>98.060079051383397</v>
      </c>
      <c r="O447" s="2"/>
      <c r="P447" s="2"/>
      <c r="Q447" s="2">
        <f t="shared" si="33"/>
        <v>98.060079051383397</v>
      </c>
    </row>
    <row r="448" spans="1:17" s="1" customFormat="1">
      <c r="A448" s="346"/>
      <c r="B448" s="346"/>
      <c r="C448" s="346"/>
      <c r="D448" s="7"/>
      <c r="E448" s="48" t="s">
        <v>478</v>
      </c>
      <c r="F448" s="235">
        <v>5974.2</v>
      </c>
      <c r="G448" s="234"/>
      <c r="H448" s="234"/>
      <c r="I448" s="236">
        <v>5974.2</v>
      </c>
      <c r="J448" s="235">
        <v>5491</v>
      </c>
      <c r="K448" s="234"/>
      <c r="L448" s="234"/>
      <c r="M448" s="237">
        <v>5491</v>
      </c>
      <c r="N448" s="55">
        <f t="shared" si="34"/>
        <v>91.911887784138472</v>
      </c>
      <c r="O448" s="2"/>
      <c r="P448" s="2"/>
      <c r="Q448" s="2">
        <f t="shared" si="33"/>
        <v>91.911887784138472</v>
      </c>
    </row>
    <row r="449" spans="1:17" s="1" customFormat="1">
      <c r="A449" s="346"/>
      <c r="B449" s="346"/>
      <c r="C449" s="346"/>
      <c r="D449" s="7"/>
      <c r="E449" s="48" t="s">
        <v>479</v>
      </c>
      <c r="F449" s="235">
        <v>5519.8</v>
      </c>
      <c r="G449" s="234"/>
      <c r="H449" s="234"/>
      <c r="I449" s="236">
        <v>5519.8</v>
      </c>
      <c r="J449" s="235">
        <v>5519.2</v>
      </c>
      <c r="K449" s="234"/>
      <c r="L449" s="234"/>
      <c r="M449" s="237">
        <v>5519.2</v>
      </c>
      <c r="N449" s="55">
        <f t="shared" si="34"/>
        <v>99.989130040943508</v>
      </c>
      <c r="O449" s="2"/>
      <c r="P449" s="2"/>
      <c r="Q449" s="2">
        <f t="shared" si="33"/>
        <v>99.989130040943508</v>
      </c>
    </row>
    <row r="450" spans="1:17" s="1" customFormat="1">
      <c r="A450" s="346"/>
      <c r="B450" s="346"/>
      <c r="C450" s="346"/>
      <c r="D450" s="7"/>
      <c r="E450" s="48" t="s">
        <v>481</v>
      </c>
      <c r="F450" s="235">
        <v>202.5</v>
      </c>
      <c r="G450" s="234"/>
      <c r="H450" s="234"/>
      <c r="I450" s="236">
        <v>202.5</v>
      </c>
      <c r="J450" s="235">
        <v>22.7</v>
      </c>
      <c r="K450" s="234"/>
      <c r="L450" s="234"/>
      <c r="M450" s="237">
        <v>22.7</v>
      </c>
      <c r="N450" s="55">
        <f t="shared" si="34"/>
        <v>11.209876543209877</v>
      </c>
      <c r="O450" s="2"/>
      <c r="P450" s="2"/>
      <c r="Q450" s="2">
        <f t="shared" si="33"/>
        <v>11.209876543209877</v>
      </c>
    </row>
    <row r="451" spans="1:17" s="1" customFormat="1" ht="12" customHeight="1">
      <c r="A451" s="346"/>
      <c r="B451" s="346"/>
      <c r="C451" s="346"/>
      <c r="D451" s="7"/>
      <c r="E451" s="48" t="s">
        <v>480</v>
      </c>
      <c r="F451" s="235">
        <v>193</v>
      </c>
      <c r="G451" s="234"/>
      <c r="H451" s="234"/>
      <c r="I451" s="236">
        <v>193</v>
      </c>
      <c r="J451" s="235">
        <v>124</v>
      </c>
      <c r="K451" s="234"/>
      <c r="L451" s="234"/>
      <c r="M451" s="237">
        <v>124</v>
      </c>
      <c r="N451" s="55">
        <f t="shared" si="34"/>
        <v>64.248704663212436</v>
      </c>
      <c r="O451" s="2"/>
      <c r="P451" s="2"/>
      <c r="Q451" s="2">
        <f t="shared" si="33"/>
        <v>64.248704663212436</v>
      </c>
    </row>
    <row r="452" spans="1:17" s="1" customFormat="1" ht="33" customHeight="1">
      <c r="A452" s="346" t="s">
        <v>324</v>
      </c>
      <c r="B452" s="346" t="s">
        <v>325</v>
      </c>
      <c r="C452" s="346" t="s">
        <v>326</v>
      </c>
      <c r="D452" s="186" t="s">
        <v>15</v>
      </c>
      <c r="E452" s="48"/>
      <c r="F452" s="235">
        <v>24144</v>
      </c>
      <c r="G452" s="234"/>
      <c r="H452" s="234"/>
      <c r="I452" s="236">
        <v>24144</v>
      </c>
      <c r="J452" s="235">
        <v>23414.9</v>
      </c>
      <c r="K452" s="234"/>
      <c r="L452" s="234"/>
      <c r="M452" s="237">
        <v>23414.9</v>
      </c>
      <c r="N452" s="55">
        <f t="shared" si="34"/>
        <v>96.980202120609675</v>
      </c>
      <c r="O452" s="2"/>
      <c r="P452" s="2"/>
      <c r="Q452" s="2">
        <f t="shared" si="33"/>
        <v>96.980202120609675</v>
      </c>
    </row>
    <row r="453" spans="1:17" s="1" customFormat="1" ht="49.5" customHeight="1">
      <c r="A453" s="346"/>
      <c r="B453" s="346"/>
      <c r="C453" s="346"/>
      <c r="D453" s="187" t="s">
        <v>464</v>
      </c>
      <c r="E453" s="48"/>
      <c r="F453" s="235">
        <v>24144</v>
      </c>
      <c r="G453" s="234"/>
      <c r="H453" s="234"/>
      <c r="I453" s="236">
        <v>24144</v>
      </c>
      <c r="J453" s="235">
        <v>23414.9</v>
      </c>
      <c r="K453" s="234"/>
      <c r="L453" s="234"/>
      <c r="M453" s="237">
        <v>23414.9</v>
      </c>
      <c r="N453" s="55">
        <f t="shared" si="34"/>
        <v>96.980202120609675</v>
      </c>
      <c r="O453" s="2"/>
      <c r="P453" s="2"/>
      <c r="Q453" s="2">
        <f t="shared" si="33"/>
        <v>96.980202120609675</v>
      </c>
    </row>
    <row r="454" spans="1:17" s="1" customFormat="1">
      <c r="A454" s="346"/>
      <c r="B454" s="346"/>
      <c r="C454" s="346"/>
      <c r="D454" s="7"/>
      <c r="E454" s="48" t="s">
        <v>477</v>
      </c>
      <c r="F454" s="235">
        <v>12650</v>
      </c>
      <c r="G454" s="234"/>
      <c r="H454" s="234"/>
      <c r="I454" s="236">
        <v>12650</v>
      </c>
      <c r="J454" s="235">
        <v>12404.6</v>
      </c>
      <c r="K454" s="234"/>
      <c r="L454" s="234"/>
      <c r="M454" s="237">
        <v>12404.6</v>
      </c>
      <c r="N454" s="55">
        <f t="shared" si="34"/>
        <v>98.060079051383397</v>
      </c>
      <c r="O454" s="2"/>
      <c r="P454" s="2"/>
      <c r="Q454" s="2">
        <f t="shared" si="33"/>
        <v>98.060079051383397</v>
      </c>
    </row>
    <row r="455" spans="1:17" s="1" customFormat="1">
      <c r="A455" s="346"/>
      <c r="B455" s="346"/>
      <c r="C455" s="346"/>
      <c r="D455" s="7"/>
      <c r="E455" s="48" t="s">
        <v>478</v>
      </c>
      <c r="F455" s="235">
        <v>5974.2</v>
      </c>
      <c r="G455" s="234"/>
      <c r="H455" s="234"/>
      <c r="I455" s="236">
        <v>5974.2</v>
      </c>
      <c r="J455" s="235">
        <v>5491</v>
      </c>
      <c r="K455" s="234"/>
      <c r="L455" s="234"/>
      <c r="M455" s="237">
        <v>5491</v>
      </c>
      <c r="N455" s="55">
        <f t="shared" si="34"/>
        <v>91.911887784138472</v>
      </c>
      <c r="O455" s="2"/>
      <c r="P455" s="2"/>
      <c r="Q455" s="2">
        <f t="shared" si="33"/>
        <v>91.911887784138472</v>
      </c>
    </row>
    <row r="456" spans="1:17" s="1" customFormat="1">
      <c r="A456" s="346"/>
      <c r="B456" s="346"/>
      <c r="C456" s="346"/>
      <c r="D456" s="7"/>
      <c r="E456" s="48" t="s">
        <v>479</v>
      </c>
      <c r="F456" s="235">
        <v>5519.8</v>
      </c>
      <c r="G456" s="234"/>
      <c r="H456" s="234"/>
      <c r="I456" s="236">
        <v>5519.8</v>
      </c>
      <c r="J456" s="235">
        <v>5519.2</v>
      </c>
      <c r="K456" s="234"/>
      <c r="L456" s="234"/>
      <c r="M456" s="237">
        <v>5519.2</v>
      </c>
      <c r="N456" s="55">
        <f t="shared" si="34"/>
        <v>99.989130040943508</v>
      </c>
      <c r="O456" s="2"/>
      <c r="P456" s="2"/>
      <c r="Q456" s="2">
        <f t="shared" si="33"/>
        <v>99.989130040943508</v>
      </c>
    </row>
    <row r="457" spans="1:17" ht="34.5" customHeight="1">
      <c r="A457" s="363" t="s">
        <v>327</v>
      </c>
      <c r="B457" s="363" t="s">
        <v>299</v>
      </c>
      <c r="C457" s="363" t="s">
        <v>328</v>
      </c>
      <c r="D457" s="186" t="s">
        <v>15</v>
      </c>
      <c r="E457" s="196"/>
      <c r="F457" s="235">
        <v>202.5</v>
      </c>
      <c r="G457" s="234"/>
      <c r="H457" s="234"/>
      <c r="I457" s="236">
        <v>202.5</v>
      </c>
      <c r="J457" s="235">
        <v>22.7</v>
      </c>
      <c r="K457" s="234"/>
      <c r="L457" s="234"/>
      <c r="M457" s="237">
        <v>22.7</v>
      </c>
      <c r="N457" s="55">
        <f t="shared" si="34"/>
        <v>11.209876543209877</v>
      </c>
      <c r="O457" s="2"/>
      <c r="P457" s="2"/>
      <c r="Q457" s="2">
        <f t="shared" si="33"/>
        <v>11.209876543209877</v>
      </c>
    </row>
    <row r="458" spans="1:17" ht="56.25" customHeight="1">
      <c r="A458" s="363"/>
      <c r="B458" s="363"/>
      <c r="C458" s="363"/>
      <c r="D458" s="187" t="s">
        <v>464</v>
      </c>
      <c r="E458" s="196"/>
      <c r="F458" s="235">
        <v>202.5</v>
      </c>
      <c r="G458" s="234"/>
      <c r="H458" s="234"/>
      <c r="I458" s="236">
        <v>202.5</v>
      </c>
      <c r="J458" s="235">
        <v>22.7</v>
      </c>
      <c r="K458" s="234"/>
      <c r="L458" s="234"/>
      <c r="M458" s="237">
        <v>22.7</v>
      </c>
      <c r="N458" s="55">
        <f t="shared" si="34"/>
        <v>11.209876543209877</v>
      </c>
      <c r="O458" s="2"/>
      <c r="P458" s="2"/>
      <c r="Q458" s="2">
        <f t="shared" si="33"/>
        <v>11.209876543209877</v>
      </c>
    </row>
    <row r="459" spans="1:17" ht="49.5" customHeight="1">
      <c r="A459" s="363"/>
      <c r="B459" s="363"/>
      <c r="C459" s="363"/>
      <c r="D459" s="3"/>
      <c r="E459" s="196" t="s">
        <v>481</v>
      </c>
      <c r="F459" s="235">
        <v>202.5</v>
      </c>
      <c r="G459" s="234"/>
      <c r="H459" s="234"/>
      <c r="I459" s="236">
        <v>202.5</v>
      </c>
      <c r="J459" s="235">
        <v>22.7</v>
      </c>
      <c r="K459" s="234"/>
      <c r="L459" s="234"/>
      <c r="M459" s="237">
        <v>22.7</v>
      </c>
      <c r="N459" s="55">
        <f t="shared" si="34"/>
        <v>11.209876543209877</v>
      </c>
      <c r="O459" s="2"/>
      <c r="P459" s="2"/>
      <c r="Q459" s="2">
        <f t="shared" si="33"/>
        <v>11.209876543209877</v>
      </c>
    </row>
    <row r="460" spans="1:17" ht="34.5" customHeight="1">
      <c r="A460" s="363" t="s">
        <v>329</v>
      </c>
      <c r="B460" s="363" t="s">
        <v>330</v>
      </c>
      <c r="C460" s="363" t="s">
        <v>328</v>
      </c>
      <c r="D460" s="186" t="s">
        <v>15</v>
      </c>
      <c r="E460" s="196"/>
      <c r="F460" s="235">
        <v>193</v>
      </c>
      <c r="G460" s="234"/>
      <c r="H460" s="234"/>
      <c r="I460" s="236">
        <v>193</v>
      </c>
      <c r="J460" s="235">
        <v>124</v>
      </c>
      <c r="K460" s="234"/>
      <c r="L460" s="234"/>
      <c r="M460" s="237">
        <v>124</v>
      </c>
      <c r="N460" s="55">
        <f t="shared" si="34"/>
        <v>64.248704663212436</v>
      </c>
      <c r="O460" s="2"/>
      <c r="P460" s="2"/>
      <c r="Q460" s="2">
        <f t="shared" si="33"/>
        <v>64.248704663212436</v>
      </c>
    </row>
    <row r="461" spans="1:17" ht="56.25" customHeight="1">
      <c r="A461" s="363"/>
      <c r="B461" s="363"/>
      <c r="C461" s="363"/>
      <c r="D461" s="187" t="s">
        <v>464</v>
      </c>
      <c r="E461" s="196"/>
      <c r="F461" s="235">
        <v>193</v>
      </c>
      <c r="G461" s="234"/>
      <c r="H461" s="234"/>
      <c r="I461" s="236">
        <v>193</v>
      </c>
      <c r="J461" s="235">
        <v>124</v>
      </c>
      <c r="K461" s="234"/>
      <c r="L461" s="234"/>
      <c r="M461" s="237">
        <v>124</v>
      </c>
      <c r="N461" s="55">
        <f t="shared" si="34"/>
        <v>64.248704663212436</v>
      </c>
      <c r="O461" s="2"/>
      <c r="P461" s="2"/>
      <c r="Q461" s="2">
        <f t="shared" si="33"/>
        <v>64.248704663212436</v>
      </c>
    </row>
    <row r="462" spans="1:17" ht="49.5" customHeight="1">
      <c r="A462" s="363"/>
      <c r="B462" s="363"/>
      <c r="C462" s="363"/>
      <c r="D462" s="3"/>
      <c r="E462" s="196" t="s">
        <v>480</v>
      </c>
      <c r="F462" s="235">
        <v>193</v>
      </c>
      <c r="G462" s="234"/>
      <c r="H462" s="234"/>
      <c r="I462" s="236">
        <v>193</v>
      </c>
      <c r="J462" s="235">
        <v>124</v>
      </c>
      <c r="K462" s="234"/>
      <c r="L462" s="234"/>
      <c r="M462" s="237">
        <v>124</v>
      </c>
      <c r="N462" s="55">
        <f t="shared" si="34"/>
        <v>64.248704663212436</v>
      </c>
      <c r="O462" s="2"/>
      <c r="P462" s="2"/>
      <c r="Q462" s="2">
        <f t="shared" si="33"/>
        <v>64.248704663212436</v>
      </c>
    </row>
    <row r="463" spans="1:17" s="1" customFormat="1" ht="33" customHeight="1">
      <c r="A463" s="346" t="s">
        <v>659</v>
      </c>
      <c r="B463" s="346" t="s">
        <v>331</v>
      </c>
      <c r="C463" s="346" t="s">
        <v>318</v>
      </c>
      <c r="D463" s="186" t="s">
        <v>15</v>
      </c>
      <c r="E463" s="48"/>
      <c r="F463" s="235">
        <v>7943.1</v>
      </c>
      <c r="G463" s="234">
        <v>130.9</v>
      </c>
      <c r="H463" s="234">
        <v>23.1</v>
      </c>
      <c r="I463" s="236">
        <v>7789.1</v>
      </c>
      <c r="J463" s="235">
        <v>7943.1</v>
      </c>
      <c r="K463" s="234">
        <v>130.9</v>
      </c>
      <c r="L463" s="234">
        <v>23.1</v>
      </c>
      <c r="M463" s="237">
        <v>7789.1</v>
      </c>
      <c r="N463" s="55">
        <f t="shared" si="34"/>
        <v>100</v>
      </c>
      <c r="O463" s="2">
        <f>K463/G463*100</f>
        <v>100</v>
      </c>
      <c r="P463" s="2">
        <f>L463/H463*100</f>
        <v>100</v>
      </c>
      <c r="Q463" s="2">
        <f t="shared" si="33"/>
        <v>100</v>
      </c>
    </row>
    <row r="464" spans="1:17" s="1" customFormat="1" ht="49.5" customHeight="1">
      <c r="A464" s="346"/>
      <c r="B464" s="346"/>
      <c r="C464" s="346"/>
      <c r="D464" s="187" t="s">
        <v>501</v>
      </c>
      <c r="E464" s="48"/>
      <c r="F464" s="235">
        <v>7943.1</v>
      </c>
      <c r="G464" s="234">
        <v>130.9</v>
      </c>
      <c r="H464" s="234">
        <v>23.1</v>
      </c>
      <c r="I464" s="236">
        <v>7789.1</v>
      </c>
      <c r="J464" s="235">
        <v>7943.1</v>
      </c>
      <c r="K464" s="234">
        <v>130.9</v>
      </c>
      <c r="L464" s="234">
        <v>23.1</v>
      </c>
      <c r="M464" s="237">
        <v>7789.1</v>
      </c>
      <c r="N464" s="55">
        <f t="shared" si="34"/>
        <v>100</v>
      </c>
      <c r="O464" s="2">
        <f>K464/G464*100</f>
        <v>100</v>
      </c>
      <c r="P464" s="2">
        <f>L464/H464*100</f>
        <v>100</v>
      </c>
      <c r="Q464" s="2">
        <f t="shared" si="33"/>
        <v>100</v>
      </c>
    </row>
    <row r="465" spans="1:17" s="1" customFormat="1">
      <c r="A465" s="346"/>
      <c r="B465" s="346"/>
      <c r="C465" s="346"/>
      <c r="D465" s="7"/>
      <c r="E465" s="48" t="s">
        <v>482</v>
      </c>
      <c r="F465" s="228">
        <v>7786.2</v>
      </c>
      <c r="G465" s="229"/>
      <c r="H465" s="229"/>
      <c r="I465" s="230">
        <v>7786.2</v>
      </c>
      <c r="J465" s="228">
        <v>7786.2</v>
      </c>
      <c r="K465" s="229"/>
      <c r="L465" s="229"/>
      <c r="M465" s="231">
        <v>7786.2</v>
      </c>
      <c r="N465" s="55">
        <f t="shared" si="34"/>
        <v>100</v>
      </c>
      <c r="O465" s="2"/>
      <c r="P465" s="2"/>
      <c r="Q465" s="2">
        <f t="shared" si="33"/>
        <v>100</v>
      </c>
    </row>
    <row r="466" spans="1:17" s="1" customFormat="1">
      <c r="A466" s="346"/>
      <c r="B466" s="346"/>
      <c r="C466" s="346"/>
      <c r="D466" s="7"/>
      <c r="E466" s="48" t="s">
        <v>483</v>
      </c>
      <c r="F466" s="235">
        <v>59.9</v>
      </c>
      <c r="G466" s="234">
        <v>50</v>
      </c>
      <c r="H466" s="234">
        <v>8.8000000000000007</v>
      </c>
      <c r="I466" s="236">
        <v>1.1000000000000001</v>
      </c>
      <c r="J466" s="235">
        <v>59.9</v>
      </c>
      <c r="K466" s="234">
        <v>50</v>
      </c>
      <c r="L466" s="234">
        <v>8.8000000000000007</v>
      </c>
      <c r="M466" s="237">
        <v>1.1000000000000001</v>
      </c>
      <c r="N466" s="55">
        <f t="shared" si="34"/>
        <v>100</v>
      </c>
      <c r="O466" s="2">
        <f>K466/G466*100</f>
        <v>100</v>
      </c>
      <c r="P466" s="2">
        <f>L466/H466*100</f>
        <v>100</v>
      </c>
      <c r="Q466" s="2">
        <f t="shared" si="33"/>
        <v>100</v>
      </c>
    </row>
    <row r="467" spans="1:17" s="1" customFormat="1">
      <c r="A467" s="346"/>
      <c r="B467" s="346"/>
      <c r="C467" s="346"/>
      <c r="D467" s="7"/>
      <c r="E467" s="48" t="s">
        <v>484</v>
      </c>
      <c r="F467" s="235">
        <v>97</v>
      </c>
      <c r="G467" s="234">
        <v>80.900000000000006</v>
      </c>
      <c r="H467" s="234">
        <v>14.3</v>
      </c>
      <c r="I467" s="236">
        <v>1.8</v>
      </c>
      <c r="J467" s="235">
        <v>97</v>
      </c>
      <c r="K467" s="234">
        <v>80.900000000000006</v>
      </c>
      <c r="L467" s="234">
        <v>14.3</v>
      </c>
      <c r="M467" s="237">
        <v>1.8</v>
      </c>
      <c r="N467" s="55">
        <f t="shared" si="34"/>
        <v>100</v>
      </c>
      <c r="O467" s="2">
        <f>K467/G467*100</f>
        <v>100</v>
      </c>
      <c r="P467" s="2">
        <f>L467/H467*100</f>
        <v>100</v>
      </c>
      <c r="Q467" s="2">
        <f t="shared" si="33"/>
        <v>100</v>
      </c>
    </row>
    <row r="468" spans="1:17" ht="34.5" customHeight="1">
      <c r="A468" s="363" t="s">
        <v>332</v>
      </c>
      <c r="B468" s="363" t="s">
        <v>333</v>
      </c>
      <c r="C468" s="363" t="s">
        <v>334</v>
      </c>
      <c r="D468" s="186" t="s">
        <v>15</v>
      </c>
      <c r="E468" s="196"/>
      <c r="F468" s="228">
        <v>7786.2</v>
      </c>
      <c r="G468" s="229"/>
      <c r="H468" s="229"/>
      <c r="I468" s="230">
        <v>7786.2</v>
      </c>
      <c r="J468" s="228">
        <v>7786.2</v>
      </c>
      <c r="K468" s="229"/>
      <c r="L468" s="229"/>
      <c r="M468" s="231">
        <v>7786.2</v>
      </c>
      <c r="N468" s="55">
        <f t="shared" si="34"/>
        <v>100</v>
      </c>
      <c r="O468" s="2"/>
      <c r="P468" s="2"/>
      <c r="Q468" s="2">
        <f t="shared" si="33"/>
        <v>100</v>
      </c>
    </row>
    <row r="469" spans="1:17" ht="72.75" customHeight="1">
      <c r="A469" s="363"/>
      <c r="B469" s="363"/>
      <c r="C469" s="363"/>
      <c r="D469" s="187" t="s">
        <v>661</v>
      </c>
      <c r="E469" s="196"/>
      <c r="F469" s="228">
        <v>7786.2</v>
      </c>
      <c r="G469" s="229"/>
      <c r="H469" s="229"/>
      <c r="I469" s="230">
        <v>7786.2</v>
      </c>
      <c r="J469" s="228">
        <v>7786.2</v>
      </c>
      <c r="K469" s="229"/>
      <c r="L469" s="229"/>
      <c r="M469" s="231">
        <v>7786.2</v>
      </c>
      <c r="N469" s="55">
        <f t="shared" si="34"/>
        <v>100</v>
      </c>
      <c r="O469" s="2"/>
      <c r="P469" s="2"/>
      <c r="Q469" s="2">
        <f t="shared" si="33"/>
        <v>100</v>
      </c>
    </row>
    <row r="470" spans="1:17" ht="49.5" customHeight="1">
      <c r="A470" s="363"/>
      <c r="B470" s="363"/>
      <c r="C470" s="363"/>
      <c r="D470" s="3"/>
      <c r="E470" s="196" t="s">
        <v>482</v>
      </c>
      <c r="F470" s="228">
        <v>7786.2</v>
      </c>
      <c r="G470" s="229"/>
      <c r="H470" s="229"/>
      <c r="I470" s="230">
        <v>7786.2</v>
      </c>
      <c r="J470" s="228">
        <v>7786.2</v>
      </c>
      <c r="K470" s="229"/>
      <c r="L470" s="229"/>
      <c r="M470" s="231">
        <v>7786.2</v>
      </c>
      <c r="N470" s="55">
        <f t="shared" si="34"/>
        <v>100</v>
      </c>
      <c r="O470" s="2"/>
      <c r="P470" s="2"/>
      <c r="Q470" s="2">
        <f t="shared" si="33"/>
        <v>100</v>
      </c>
    </row>
    <row r="471" spans="1:17" ht="34.5" customHeight="1">
      <c r="A471" s="363" t="s">
        <v>335</v>
      </c>
      <c r="B471" s="363" t="s">
        <v>315</v>
      </c>
      <c r="C471" s="363" t="s">
        <v>336</v>
      </c>
      <c r="D471" s="186" t="s">
        <v>15</v>
      </c>
      <c r="E471" s="196"/>
      <c r="F471" s="235">
        <v>59.9</v>
      </c>
      <c r="G471" s="234">
        <v>50</v>
      </c>
      <c r="H471" s="234">
        <v>8.8000000000000007</v>
      </c>
      <c r="I471" s="236">
        <v>1.1000000000000001</v>
      </c>
      <c r="J471" s="235">
        <v>59.9</v>
      </c>
      <c r="K471" s="234">
        <v>50</v>
      </c>
      <c r="L471" s="234">
        <v>8.8000000000000007</v>
      </c>
      <c r="M471" s="237">
        <v>1.1000000000000001</v>
      </c>
      <c r="N471" s="55">
        <f t="shared" si="34"/>
        <v>100</v>
      </c>
      <c r="O471" s="2">
        <f t="shared" si="34"/>
        <v>100</v>
      </c>
      <c r="P471" s="2">
        <f t="shared" si="34"/>
        <v>100</v>
      </c>
      <c r="Q471" s="2">
        <f t="shared" si="33"/>
        <v>100</v>
      </c>
    </row>
    <row r="472" spans="1:17" ht="75.75" customHeight="1">
      <c r="A472" s="363"/>
      <c r="B472" s="363"/>
      <c r="C472" s="363"/>
      <c r="D472" s="187" t="s">
        <v>661</v>
      </c>
      <c r="E472" s="196"/>
      <c r="F472" s="235">
        <v>59.9</v>
      </c>
      <c r="G472" s="234">
        <v>50</v>
      </c>
      <c r="H472" s="234">
        <v>8.8000000000000007</v>
      </c>
      <c r="I472" s="236">
        <v>1.1000000000000001</v>
      </c>
      <c r="J472" s="235">
        <v>59.9</v>
      </c>
      <c r="K472" s="234">
        <v>50</v>
      </c>
      <c r="L472" s="234">
        <v>8.8000000000000007</v>
      </c>
      <c r="M472" s="237">
        <v>1.1000000000000001</v>
      </c>
      <c r="N472" s="55">
        <f t="shared" ref="N472:P503" si="35">J472/F472*100</f>
        <v>100</v>
      </c>
      <c r="O472" s="2">
        <f t="shared" si="35"/>
        <v>100</v>
      </c>
      <c r="P472" s="2">
        <f t="shared" si="35"/>
        <v>100</v>
      </c>
      <c r="Q472" s="2">
        <f t="shared" si="33"/>
        <v>100</v>
      </c>
    </row>
    <row r="473" spans="1:17" ht="49.5" customHeight="1">
      <c r="A473" s="363"/>
      <c r="B473" s="363"/>
      <c r="C473" s="363"/>
      <c r="D473" s="3"/>
      <c r="E473" s="196" t="s">
        <v>483</v>
      </c>
      <c r="F473" s="235">
        <v>59.9</v>
      </c>
      <c r="G473" s="234">
        <v>50</v>
      </c>
      <c r="H473" s="234">
        <v>8.8000000000000007</v>
      </c>
      <c r="I473" s="236">
        <v>1.1000000000000001</v>
      </c>
      <c r="J473" s="235">
        <v>59.9</v>
      </c>
      <c r="K473" s="234">
        <v>50</v>
      </c>
      <c r="L473" s="234">
        <v>8.8000000000000007</v>
      </c>
      <c r="M473" s="237">
        <v>1.1000000000000001</v>
      </c>
      <c r="N473" s="55">
        <f t="shared" si="35"/>
        <v>100</v>
      </c>
      <c r="O473" s="2">
        <f t="shared" si="35"/>
        <v>100</v>
      </c>
      <c r="P473" s="2">
        <f t="shared" si="35"/>
        <v>100</v>
      </c>
      <c r="Q473" s="2">
        <f t="shared" si="33"/>
        <v>100</v>
      </c>
    </row>
    <row r="474" spans="1:17" ht="34.5" customHeight="1">
      <c r="A474" s="363" t="s">
        <v>337</v>
      </c>
      <c r="B474" s="363" t="s">
        <v>338</v>
      </c>
      <c r="C474" s="363" t="s">
        <v>339</v>
      </c>
      <c r="D474" s="186" t="s">
        <v>15</v>
      </c>
      <c r="E474" s="196"/>
      <c r="F474" s="228">
        <v>97</v>
      </c>
      <c r="G474" s="229">
        <v>80.900000000000006</v>
      </c>
      <c r="H474" s="229">
        <v>14.3</v>
      </c>
      <c r="I474" s="230">
        <v>1.8</v>
      </c>
      <c r="J474" s="228">
        <v>97</v>
      </c>
      <c r="K474" s="229">
        <v>80.900000000000006</v>
      </c>
      <c r="L474" s="229">
        <v>14.3</v>
      </c>
      <c r="M474" s="231">
        <v>1.8</v>
      </c>
      <c r="N474" s="55">
        <f t="shared" si="35"/>
        <v>100</v>
      </c>
      <c r="O474" s="2">
        <f t="shared" si="35"/>
        <v>100</v>
      </c>
      <c r="P474" s="2">
        <f t="shared" si="35"/>
        <v>100</v>
      </c>
      <c r="Q474" s="2">
        <f t="shared" si="33"/>
        <v>100</v>
      </c>
    </row>
    <row r="475" spans="1:17" ht="75" customHeight="1">
      <c r="A475" s="363"/>
      <c r="B475" s="363"/>
      <c r="C475" s="363"/>
      <c r="D475" s="187" t="s">
        <v>661</v>
      </c>
      <c r="E475" s="196"/>
      <c r="F475" s="228">
        <v>97</v>
      </c>
      <c r="G475" s="229">
        <v>80.900000000000006</v>
      </c>
      <c r="H475" s="229">
        <v>14.3</v>
      </c>
      <c r="I475" s="230">
        <v>1.8</v>
      </c>
      <c r="J475" s="228">
        <v>97</v>
      </c>
      <c r="K475" s="229">
        <v>80.900000000000006</v>
      </c>
      <c r="L475" s="229">
        <v>14.3</v>
      </c>
      <c r="M475" s="231">
        <v>1.8</v>
      </c>
      <c r="N475" s="55">
        <f t="shared" si="35"/>
        <v>100</v>
      </c>
      <c r="O475" s="2">
        <f t="shared" si="35"/>
        <v>100</v>
      </c>
      <c r="P475" s="2">
        <f t="shared" si="35"/>
        <v>100</v>
      </c>
      <c r="Q475" s="2">
        <f t="shared" si="33"/>
        <v>100</v>
      </c>
    </row>
    <row r="476" spans="1:17" ht="49.5" customHeight="1">
      <c r="A476" s="363"/>
      <c r="B476" s="363"/>
      <c r="C476" s="363"/>
      <c r="D476" s="3"/>
      <c r="E476" s="196" t="s">
        <v>484</v>
      </c>
      <c r="F476" s="228">
        <v>97</v>
      </c>
      <c r="G476" s="229">
        <v>80.900000000000006</v>
      </c>
      <c r="H476" s="229">
        <v>14.3</v>
      </c>
      <c r="I476" s="230">
        <v>1.8</v>
      </c>
      <c r="J476" s="228">
        <v>97</v>
      </c>
      <c r="K476" s="229">
        <v>80.900000000000006</v>
      </c>
      <c r="L476" s="229">
        <v>14.3</v>
      </c>
      <c r="M476" s="231">
        <v>1.8</v>
      </c>
      <c r="N476" s="55">
        <f t="shared" si="35"/>
        <v>100</v>
      </c>
      <c r="O476" s="2">
        <f t="shared" si="35"/>
        <v>100</v>
      </c>
      <c r="P476" s="2">
        <f t="shared" si="35"/>
        <v>100</v>
      </c>
      <c r="Q476" s="2">
        <f t="shared" si="33"/>
        <v>100</v>
      </c>
    </row>
    <row r="477" spans="1:17" s="152" customFormat="1" ht="49.5" customHeight="1">
      <c r="A477" s="350" t="s">
        <v>32</v>
      </c>
      <c r="B477" s="328" t="s">
        <v>580</v>
      </c>
      <c r="C477" s="328" t="s">
        <v>341</v>
      </c>
      <c r="D477" s="191" t="s">
        <v>489</v>
      </c>
      <c r="E477" s="52"/>
      <c r="F477" s="224">
        <v>53799.6</v>
      </c>
      <c r="G477" s="225"/>
      <c r="H477" s="225">
        <v>1238.9000000000001</v>
      </c>
      <c r="I477" s="226">
        <v>52560.7</v>
      </c>
      <c r="J477" s="224">
        <v>47772.800000000003</v>
      </c>
      <c r="K477" s="225"/>
      <c r="L477" s="225">
        <v>742.5</v>
      </c>
      <c r="M477" s="227">
        <v>47030.3</v>
      </c>
      <c r="N477" s="54">
        <f t="shared" si="35"/>
        <v>88.797686228150411</v>
      </c>
      <c r="O477" s="4"/>
      <c r="P477" s="4">
        <f>L477/H477*100</f>
        <v>59.932197917507459</v>
      </c>
      <c r="Q477" s="4">
        <f t="shared" si="33"/>
        <v>89.478070117026604</v>
      </c>
    </row>
    <row r="478" spans="1:17" ht="49.5" customHeight="1">
      <c r="A478" s="351"/>
      <c r="B478" s="329"/>
      <c r="C478" s="329"/>
      <c r="D478" s="335" t="s">
        <v>581</v>
      </c>
      <c r="E478" s="48"/>
      <c r="F478" s="235">
        <v>5584.6</v>
      </c>
      <c r="G478" s="234"/>
      <c r="H478" s="234"/>
      <c r="I478" s="236">
        <v>5584.6</v>
      </c>
      <c r="J478" s="235">
        <v>5117.8</v>
      </c>
      <c r="K478" s="234"/>
      <c r="L478" s="234"/>
      <c r="M478" s="237">
        <v>5117.8</v>
      </c>
      <c r="N478" s="55">
        <f t="shared" si="35"/>
        <v>91.641299287325864</v>
      </c>
      <c r="O478" s="2"/>
      <c r="P478" s="2"/>
      <c r="Q478" s="2">
        <f t="shared" si="33"/>
        <v>91.641299287325864</v>
      </c>
    </row>
    <row r="479" spans="1:17" ht="49.5" customHeight="1">
      <c r="A479" s="351"/>
      <c r="B479" s="329"/>
      <c r="C479" s="329"/>
      <c r="D479" s="336"/>
      <c r="E479" s="196" t="s">
        <v>586</v>
      </c>
      <c r="F479" s="228">
        <v>29.3</v>
      </c>
      <c r="G479" s="229"/>
      <c r="H479" s="229"/>
      <c r="I479" s="230">
        <v>29.3</v>
      </c>
      <c r="J479" s="228">
        <v>29.3</v>
      </c>
      <c r="K479" s="229"/>
      <c r="L479" s="229"/>
      <c r="M479" s="231">
        <v>29.3</v>
      </c>
      <c r="N479" s="55">
        <f t="shared" si="35"/>
        <v>100</v>
      </c>
      <c r="O479" s="2"/>
      <c r="P479" s="2"/>
      <c r="Q479" s="2">
        <f t="shared" si="33"/>
        <v>100</v>
      </c>
    </row>
    <row r="480" spans="1:17" ht="49.5" customHeight="1">
      <c r="A480" s="351"/>
      <c r="B480" s="329"/>
      <c r="C480" s="329"/>
      <c r="D480" s="336"/>
      <c r="E480" s="196" t="s">
        <v>589</v>
      </c>
      <c r="F480" s="228">
        <v>217.2</v>
      </c>
      <c r="G480" s="229"/>
      <c r="H480" s="229"/>
      <c r="I480" s="230">
        <v>217.2</v>
      </c>
      <c r="J480" s="228">
        <v>215.4</v>
      </c>
      <c r="K480" s="229"/>
      <c r="L480" s="229"/>
      <c r="M480" s="231">
        <v>215.4</v>
      </c>
      <c r="N480" s="55">
        <f t="shared" si="35"/>
        <v>99.171270718232051</v>
      </c>
      <c r="O480" s="2"/>
      <c r="P480" s="2"/>
      <c r="Q480" s="2">
        <f t="shared" si="33"/>
        <v>99.171270718232051</v>
      </c>
    </row>
    <row r="481" spans="1:17" ht="49.5" customHeight="1">
      <c r="A481" s="351"/>
      <c r="B481" s="329"/>
      <c r="C481" s="329"/>
      <c r="D481" s="336"/>
      <c r="E481" s="196" t="s">
        <v>592</v>
      </c>
      <c r="F481" s="228">
        <v>708.6</v>
      </c>
      <c r="G481" s="229"/>
      <c r="H481" s="229"/>
      <c r="I481" s="230">
        <v>708.6</v>
      </c>
      <c r="J481" s="228">
        <v>689.7</v>
      </c>
      <c r="K481" s="229"/>
      <c r="L481" s="229"/>
      <c r="M481" s="231">
        <v>689.7</v>
      </c>
      <c r="N481" s="55">
        <f t="shared" si="35"/>
        <v>97.332768839966135</v>
      </c>
      <c r="O481" s="2"/>
      <c r="P481" s="2"/>
      <c r="Q481" s="2">
        <f t="shared" si="33"/>
        <v>97.332768839966135</v>
      </c>
    </row>
    <row r="482" spans="1:17" ht="49.5" customHeight="1">
      <c r="A482" s="351"/>
      <c r="B482" s="329"/>
      <c r="C482" s="329"/>
      <c r="D482" s="336"/>
      <c r="E482" s="196" t="s">
        <v>595</v>
      </c>
      <c r="F482" s="228">
        <v>4300</v>
      </c>
      <c r="G482" s="229"/>
      <c r="H482" s="229"/>
      <c r="I482" s="230">
        <v>4300</v>
      </c>
      <c r="J482" s="228">
        <v>3993.5</v>
      </c>
      <c r="K482" s="229"/>
      <c r="L482" s="229"/>
      <c r="M482" s="231">
        <v>3993.5</v>
      </c>
      <c r="N482" s="55">
        <f t="shared" si="35"/>
        <v>92.872093023255815</v>
      </c>
      <c r="O482" s="2"/>
      <c r="P482" s="2"/>
      <c r="Q482" s="2">
        <f t="shared" si="33"/>
        <v>92.872093023255815</v>
      </c>
    </row>
    <row r="483" spans="1:17" ht="49.5" customHeight="1">
      <c r="A483" s="351"/>
      <c r="B483" s="329"/>
      <c r="C483" s="329"/>
      <c r="D483" s="337"/>
      <c r="E483" s="196" t="s">
        <v>598</v>
      </c>
      <c r="F483" s="228">
        <v>329.5</v>
      </c>
      <c r="G483" s="229"/>
      <c r="H483" s="229"/>
      <c r="I483" s="230">
        <v>329.5</v>
      </c>
      <c r="J483" s="228">
        <v>189.9</v>
      </c>
      <c r="K483" s="229"/>
      <c r="L483" s="229"/>
      <c r="M483" s="231">
        <v>189.9</v>
      </c>
      <c r="N483" s="55">
        <f t="shared" si="35"/>
        <v>57.632776934749621</v>
      </c>
      <c r="O483" s="2"/>
      <c r="P483" s="2"/>
      <c r="Q483" s="2">
        <f t="shared" si="33"/>
        <v>57.632776934749621</v>
      </c>
    </row>
    <row r="484" spans="1:17" ht="49.5" customHeight="1">
      <c r="A484" s="351"/>
      <c r="B484" s="329"/>
      <c r="C484" s="329"/>
      <c r="D484" s="318" t="s">
        <v>601</v>
      </c>
      <c r="E484" s="48"/>
      <c r="F484" s="235">
        <v>21506.7</v>
      </c>
      <c r="G484" s="234"/>
      <c r="H484" s="234"/>
      <c r="I484" s="236">
        <v>21506.7</v>
      </c>
      <c r="J484" s="235">
        <v>21131</v>
      </c>
      <c r="K484" s="234"/>
      <c r="L484" s="234"/>
      <c r="M484" s="237">
        <v>21131</v>
      </c>
      <c r="N484" s="55">
        <f t="shared" si="35"/>
        <v>98.253102521539788</v>
      </c>
      <c r="O484" s="2"/>
      <c r="P484" s="2"/>
      <c r="Q484" s="2">
        <f t="shared" si="33"/>
        <v>98.253102521539788</v>
      </c>
    </row>
    <row r="485" spans="1:17" ht="49.5" customHeight="1">
      <c r="A485" s="351"/>
      <c r="B485" s="329"/>
      <c r="C485" s="329"/>
      <c r="D485" s="319"/>
      <c r="E485" s="196" t="s">
        <v>609</v>
      </c>
      <c r="F485" s="228">
        <v>9783.7000000000007</v>
      </c>
      <c r="G485" s="229"/>
      <c r="H485" s="229"/>
      <c r="I485" s="230">
        <v>9783.7000000000007</v>
      </c>
      <c r="J485" s="228">
        <v>9621.7999999999993</v>
      </c>
      <c r="K485" s="229"/>
      <c r="L485" s="229"/>
      <c r="M485" s="231">
        <v>9621.7999999999993</v>
      </c>
      <c r="N485" s="55">
        <f t="shared" si="35"/>
        <v>98.345206823594339</v>
      </c>
      <c r="O485" s="2"/>
      <c r="P485" s="2"/>
      <c r="Q485" s="2">
        <f t="shared" si="33"/>
        <v>98.345206823594339</v>
      </c>
    </row>
    <row r="486" spans="1:17" ht="49.5" customHeight="1">
      <c r="A486" s="351"/>
      <c r="B486" s="329"/>
      <c r="C486" s="329"/>
      <c r="D486" s="319"/>
      <c r="E486" s="196" t="s">
        <v>606</v>
      </c>
      <c r="F486" s="228">
        <v>9721.7000000000007</v>
      </c>
      <c r="G486" s="229"/>
      <c r="H486" s="229"/>
      <c r="I486" s="230">
        <v>9721.7000000000007</v>
      </c>
      <c r="J486" s="228">
        <v>9507.9</v>
      </c>
      <c r="K486" s="229"/>
      <c r="L486" s="229"/>
      <c r="M486" s="231">
        <v>9507.9</v>
      </c>
      <c r="N486" s="55">
        <f t="shared" si="35"/>
        <v>97.800796157050712</v>
      </c>
      <c r="O486" s="2"/>
      <c r="P486" s="2"/>
      <c r="Q486" s="2">
        <f t="shared" si="33"/>
        <v>97.800796157050712</v>
      </c>
    </row>
    <row r="487" spans="1:17" ht="49.5" customHeight="1">
      <c r="A487" s="351"/>
      <c r="B487" s="329"/>
      <c r="C487" s="329"/>
      <c r="D487" s="320"/>
      <c r="E487" s="196" t="s">
        <v>613</v>
      </c>
      <c r="F487" s="228">
        <v>2001.3</v>
      </c>
      <c r="G487" s="229"/>
      <c r="H487" s="229"/>
      <c r="I487" s="230">
        <v>2001.3</v>
      </c>
      <c r="J487" s="228">
        <v>2001.3</v>
      </c>
      <c r="K487" s="229"/>
      <c r="L487" s="229"/>
      <c r="M487" s="231">
        <v>2001.3</v>
      </c>
      <c r="N487" s="55">
        <f t="shared" si="35"/>
        <v>100</v>
      </c>
      <c r="O487" s="2"/>
      <c r="P487" s="2"/>
      <c r="Q487" s="2">
        <f t="shared" si="33"/>
        <v>100</v>
      </c>
    </row>
    <row r="488" spans="1:17" ht="49.5" customHeight="1">
      <c r="A488" s="351"/>
      <c r="B488" s="329"/>
      <c r="C488" s="329"/>
      <c r="D488" s="318" t="s">
        <v>615</v>
      </c>
      <c r="E488" s="196"/>
      <c r="F488" s="228">
        <v>1685.8</v>
      </c>
      <c r="G488" s="229"/>
      <c r="H488" s="229">
        <v>1238.9000000000001</v>
      </c>
      <c r="I488" s="230">
        <v>446.9</v>
      </c>
      <c r="J488" s="228">
        <v>1163.4000000000001</v>
      </c>
      <c r="K488" s="229"/>
      <c r="L488" s="229">
        <v>742.5</v>
      </c>
      <c r="M488" s="231">
        <v>420.9</v>
      </c>
      <c r="N488" s="55">
        <f t="shared" si="35"/>
        <v>69.011745165500074</v>
      </c>
      <c r="O488" s="2"/>
      <c r="P488" s="2">
        <f>L488/H488*100</f>
        <v>59.932197917507459</v>
      </c>
      <c r="Q488" s="2">
        <f t="shared" si="33"/>
        <v>94.182143656298948</v>
      </c>
    </row>
    <row r="489" spans="1:17" ht="49.5" customHeight="1">
      <c r="A489" s="351"/>
      <c r="B489" s="329"/>
      <c r="C489" s="329"/>
      <c r="D489" s="320"/>
      <c r="E489" s="196" t="s">
        <v>619</v>
      </c>
      <c r="F489" s="228">
        <v>1685.8</v>
      </c>
      <c r="G489" s="229"/>
      <c r="H489" s="229">
        <v>1238.9000000000001</v>
      </c>
      <c r="I489" s="230">
        <v>446.9</v>
      </c>
      <c r="J489" s="228">
        <v>1163.4000000000001</v>
      </c>
      <c r="K489" s="229"/>
      <c r="L489" s="229">
        <v>742.5</v>
      </c>
      <c r="M489" s="231">
        <v>420.9</v>
      </c>
      <c r="N489" s="55">
        <f t="shared" si="35"/>
        <v>69.011745165500074</v>
      </c>
      <c r="O489" s="2"/>
      <c r="P489" s="2">
        <f>L489/H489*100</f>
        <v>59.932197917507459</v>
      </c>
      <c r="Q489" s="2">
        <f t="shared" si="33"/>
        <v>94.182143656298948</v>
      </c>
    </row>
    <row r="490" spans="1:17" ht="49.5" customHeight="1">
      <c r="A490" s="351"/>
      <c r="B490" s="329"/>
      <c r="C490" s="329"/>
      <c r="D490" s="318" t="s">
        <v>624</v>
      </c>
      <c r="E490" s="48"/>
      <c r="F490" s="228">
        <v>25022.5</v>
      </c>
      <c r="G490" s="229"/>
      <c r="H490" s="229"/>
      <c r="I490" s="230">
        <v>25022.5</v>
      </c>
      <c r="J490" s="235">
        <v>20360.599999999999</v>
      </c>
      <c r="K490" s="234"/>
      <c r="L490" s="234"/>
      <c r="M490" s="237">
        <v>20360.599999999999</v>
      </c>
      <c r="N490" s="55">
        <f t="shared" si="35"/>
        <v>81.369167749025877</v>
      </c>
      <c r="O490" s="2"/>
      <c r="P490" s="2"/>
      <c r="Q490" s="2">
        <f t="shared" si="33"/>
        <v>81.369167749025877</v>
      </c>
    </row>
    <row r="491" spans="1:17" ht="49.5" customHeight="1">
      <c r="A491" s="351"/>
      <c r="B491" s="329"/>
      <c r="C491" s="329"/>
      <c r="D491" s="319"/>
      <c r="E491" s="196" t="s">
        <v>628</v>
      </c>
      <c r="F491" s="238">
        <v>19219.7</v>
      </c>
      <c r="G491" s="239"/>
      <c r="H491" s="239"/>
      <c r="I491" s="230">
        <v>19219.7</v>
      </c>
      <c r="J491" s="228">
        <v>15598</v>
      </c>
      <c r="K491" s="239"/>
      <c r="L491" s="239"/>
      <c r="M491" s="231">
        <v>15598</v>
      </c>
      <c r="N491" s="55">
        <f t="shared" si="35"/>
        <v>81.156313574093247</v>
      </c>
      <c r="O491" s="2"/>
      <c r="P491" s="2"/>
      <c r="Q491" s="2">
        <f t="shared" ref="Q491:Q541" si="36">M491/I491*100</f>
        <v>81.156313574093247</v>
      </c>
    </row>
    <row r="492" spans="1:17" ht="49.5" customHeight="1">
      <c r="A492" s="351"/>
      <c r="B492" s="329"/>
      <c r="C492" s="329"/>
      <c r="D492" s="319"/>
      <c r="E492" s="196" t="s">
        <v>632</v>
      </c>
      <c r="F492" s="238">
        <v>3074.2</v>
      </c>
      <c r="G492" s="239"/>
      <c r="H492" s="239"/>
      <c r="I492" s="230">
        <v>3074.2</v>
      </c>
      <c r="J492" s="228">
        <v>2120.1999999999998</v>
      </c>
      <c r="K492" s="239"/>
      <c r="L492" s="239"/>
      <c r="M492" s="231">
        <v>2120.1999999999998</v>
      </c>
      <c r="N492" s="55">
        <f t="shared" si="35"/>
        <v>68.967536269598597</v>
      </c>
      <c r="O492" s="2"/>
      <c r="P492" s="2"/>
      <c r="Q492" s="2">
        <f t="shared" si="36"/>
        <v>68.967536269598597</v>
      </c>
    </row>
    <row r="493" spans="1:17" ht="49.5" customHeight="1">
      <c r="A493" s="352"/>
      <c r="B493" s="365"/>
      <c r="C493" s="365"/>
      <c r="D493" s="320"/>
      <c r="E493" s="196" t="s">
        <v>637</v>
      </c>
      <c r="F493" s="238">
        <v>2728.6</v>
      </c>
      <c r="G493" s="239"/>
      <c r="H493" s="239"/>
      <c r="I493" s="230">
        <v>2728.6</v>
      </c>
      <c r="J493" s="228">
        <v>2642.4</v>
      </c>
      <c r="K493" s="239"/>
      <c r="L493" s="239"/>
      <c r="M493" s="231">
        <v>2642.4</v>
      </c>
      <c r="N493" s="55">
        <f t="shared" si="35"/>
        <v>96.840870776222246</v>
      </c>
      <c r="O493" s="2"/>
      <c r="P493" s="2"/>
      <c r="Q493" s="2">
        <f t="shared" si="36"/>
        <v>96.840870776222246</v>
      </c>
    </row>
    <row r="494" spans="1:17" s="1" customFormat="1" ht="92.25" customHeight="1">
      <c r="A494" s="346" t="s">
        <v>38</v>
      </c>
      <c r="B494" s="346" t="s">
        <v>582</v>
      </c>
      <c r="C494" s="346" t="s">
        <v>583</v>
      </c>
      <c r="D494" s="186" t="s">
        <v>15</v>
      </c>
      <c r="E494" s="48"/>
      <c r="F494" s="235">
        <v>5584.6</v>
      </c>
      <c r="G494" s="234"/>
      <c r="H494" s="234"/>
      <c r="I494" s="236">
        <v>5584.6</v>
      </c>
      <c r="J494" s="235">
        <v>5117.8</v>
      </c>
      <c r="K494" s="234"/>
      <c r="L494" s="234"/>
      <c r="M494" s="237">
        <v>5117.8</v>
      </c>
      <c r="N494" s="55">
        <f t="shared" si="35"/>
        <v>91.641299287325864</v>
      </c>
      <c r="O494" s="2"/>
      <c r="P494" s="2"/>
      <c r="Q494" s="2">
        <f t="shared" si="36"/>
        <v>91.641299287325864</v>
      </c>
    </row>
    <row r="495" spans="1:17" s="1" customFormat="1" ht="34.5">
      <c r="A495" s="346"/>
      <c r="B495" s="346"/>
      <c r="C495" s="346"/>
      <c r="D495" s="7" t="s">
        <v>581</v>
      </c>
      <c r="E495" s="48"/>
      <c r="F495" s="235">
        <v>5584.6</v>
      </c>
      <c r="G495" s="234"/>
      <c r="H495" s="234"/>
      <c r="I495" s="236">
        <v>5584.6</v>
      </c>
      <c r="J495" s="235">
        <v>5117.8</v>
      </c>
      <c r="K495" s="234"/>
      <c r="L495" s="234"/>
      <c r="M495" s="237">
        <v>5117.8</v>
      </c>
      <c r="N495" s="55">
        <f t="shared" si="35"/>
        <v>91.641299287325864</v>
      </c>
      <c r="O495" s="2"/>
      <c r="P495" s="2"/>
      <c r="Q495" s="2">
        <f t="shared" si="36"/>
        <v>91.641299287325864</v>
      </c>
    </row>
    <row r="496" spans="1:17" s="1" customFormat="1">
      <c r="A496" s="346"/>
      <c r="B496" s="346"/>
      <c r="C496" s="346"/>
      <c r="D496" s="7"/>
      <c r="E496" s="196" t="s">
        <v>586</v>
      </c>
      <c r="F496" s="228">
        <v>29.3</v>
      </c>
      <c r="G496" s="229"/>
      <c r="H496" s="229"/>
      <c r="I496" s="230">
        <v>29.3</v>
      </c>
      <c r="J496" s="228">
        <v>29.3</v>
      </c>
      <c r="K496" s="229"/>
      <c r="L496" s="229"/>
      <c r="M496" s="231">
        <v>29.3</v>
      </c>
      <c r="N496" s="55">
        <f t="shared" si="35"/>
        <v>100</v>
      </c>
      <c r="O496" s="2"/>
      <c r="P496" s="2"/>
      <c r="Q496" s="2">
        <f t="shared" si="36"/>
        <v>100</v>
      </c>
    </row>
    <row r="497" spans="1:17" s="1" customFormat="1">
      <c r="A497" s="346"/>
      <c r="B497" s="346"/>
      <c r="C497" s="346"/>
      <c r="D497" s="7"/>
      <c r="E497" s="196" t="s">
        <v>589</v>
      </c>
      <c r="F497" s="228">
        <v>217.2</v>
      </c>
      <c r="G497" s="229"/>
      <c r="H497" s="229"/>
      <c r="I497" s="230">
        <v>217.2</v>
      </c>
      <c r="J497" s="228">
        <v>215.4</v>
      </c>
      <c r="K497" s="229"/>
      <c r="L497" s="229"/>
      <c r="M497" s="231">
        <v>215.4</v>
      </c>
      <c r="N497" s="55">
        <f t="shared" si="35"/>
        <v>99.171270718232051</v>
      </c>
      <c r="O497" s="2"/>
      <c r="P497" s="2"/>
      <c r="Q497" s="2">
        <f t="shared" si="36"/>
        <v>99.171270718232051</v>
      </c>
    </row>
    <row r="498" spans="1:17" s="1" customFormat="1">
      <c r="A498" s="346"/>
      <c r="B498" s="346"/>
      <c r="C498" s="346"/>
      <c r="D498" s="7"/>
      <c r="E498" s="196" t="s">
        <v>592</v>
      </c>
      <c r="F498" s="228">
        <v>708.6</v>
      </c>
      <c r="G498" s="229"/>
      <c r="H498" s="229"/>
      <c r="I498" s="230">
        <v>708.6</v>
      </c>
      <c r="J498" s="228">
        <v>689.7</v>
      </c>
      <c r="K498" s="229"/>
      <c r="L498" s="229"/>
      <c r="M498" s="231">
        <v>689.7</v>
      </c>
      <c r="N498" s="55">
        <f t="shared" si="35"/>
        <v>97.332768839966135</v>
      </c>
      <c r="O498" s="2"/>
      <c r="P498" s="2"/>
      <c r="Q498" s="2">
        <f t="shared" si="36"/>
        <v>97.332768839966135</v>
      </c>
    </row>
    <row r="499" spans="1:17" s="1" customFormat="1">
      <c r="A499" s="346"/>
      <c r="B499" s="346"/>
      <c r="C499" s="346"/>
      <c r="D499" s="7"/>
      <c r="E499" s="196" t="s">
        <v>595</v>
      </c>
      <c r="F499" s="228">
        <v>4300</v>
      </c>
      <c r="G499" s="229"/>
      <c r="H499" s="229"/>
      <c r="I499" s="230">
        <v>4300</v>
      </c>
      <c r="J499" s="228">
        <v>3993.5</v>
      </c>
      <c r="K499" s="229"/>
      <c r="L499" s="229"/>
      <c r="M499" s="231">
        <v>3993.5</v>
      </c>
      <c r="N499" s="55">
        <f t="shared" si="35"/>
        <v>92.872093023255815</v>
      </c>
      <c r="O499" s="2"/>
      <c r="P499" s="2"/>
      <c r="Q499" s="2">
        <f t="shared" si="36"/>
        <v>92.872093023255815</v>
      </c>
    </row>
    <row r="500" spans="1:17" s="1" customFormat="1">
      <c r="A500" s="346"/>
      <c r="B500" s="346"/>
      <c r="C500" s="346"/>
      <c r="D500" s="7"/>
      <c r="E500" s="196" t="s">
        <v>598</v>
      </c>
      <c r="F500" s="228">
        <v>329.5</v>
      </c>
      <c r="G500" s="229"/>
      <c r="H500" s="229"/>
      <c r="I500" s="230">
        <v>329.5</v>
      </c>
      <c r="J500" s="228">
        <v>189.9</v>
      </c>
      <c r="K500" s="229"/>
      <c r="L500" s="229"/>
      <c r="M500" s="231">
        <v>189.9</v>
      </c>
      <c r="N500" s="55">
        <f t="shared" si="35"/>
        <v>57.632776934749621</v>
      </c>
      <c r="O500" s="2"/>
      <c r="P500" s="2"/>
      <c r="Q500" s="2">
        <f t="shared" si="36"/>
        <v>57.632776934749621</v>
      </c>
    </row>
    <row r="501" spans="1:17" ht="34.5" customHeight="1">
      <c r="A501" s="363" t="s">
        <v>18</v>
      </c>
      <c r="B501" s="363" t="s">
        <v>584</v>
      </c>
      <c r="C501" s="363" t="s">
        <v>585</v>
      </c>
      <c r="D501" s="186" t="s">
        <v>15</v>
      </c>
      <c r="E501" s="196"/>
      <c r="F501" s="228">
        <v>29.3</v>
      </c>
      <c r="G501" s="229"/>
      <c r="H501" s="229"/>
      <c r="I501" s="230">
        <v>29.3</v>
      </c>
      <c r="J501" s="228">
        <v>29.3</v>
      </c>
      <c r="K501" s="229"/>
      <c r="L501" s="229"/>
      <c r="M501" s="231">
        <v>29.3</v>
      </c>
      <c r="N501" s="55">
        <f t="shared" si="35"/>
        <v>100</v>
      </c>
      <c r="O501" s="2"/>
      <c r="P501" s="2"/>
      <c r="Q501" s="2">
        <f t="shared" si="36"/>
        <v>100</v>
      </c>
    </row>
    <row r="502" spans="1:17" ht="56.25" customHeight="1">
      <c r="A502" s="363"/>
      <c r="B502" s="363"/>
      <c r="C502" s="363"/>
      <c r="D502" s="187" t="s">
        <v>581</v>
      </c>
      <c r="E502" s="196"/>
      <c r="F502" s="228">
        <v>29.3</v>
      </c>
      <c r="G502" s="229"/>
      <c r="H502" s="229"/>
      <c r="I502" s="230">
        <v>29.3</v>
      </c>
      <c r="J502" s="228">
        <v>29.3</v>
      </c>
      <c r="K502" s="229"/>
      <c r="L502" s="229"/>
      <c r="M502" s="231">
        <v>29.3</v>
      </c>
      <c r="N502" s="55">
        <f t="shared" si="35"/>
        <v>100</v>
      </c>
      <c r="O502" s="2"/>
      <c r="P502" s="2"/>
      <c r="Q502" s="2">
        <f t="shared" si="36"/>
        <v>100</v>
      </c>
    </row>
    <row r="503" spans="1:17" ht="49.5" customHeight="1">
      <c r="A503" s="363"/>
      <c r="B503" s="363"/>
      <c r="C503" s="363"/>
      <c r="D503" s="3"/>
      <c r="E503" s="196" t="s">
        <v>586</v>
      </c>
      <c r="F503" s="228">
        <v>29.3</v>
      </c>
      <c r="G503" s="229"/>
      <c r="H503" s="229"/>
      <c r="I503" s="230">
        <v>29.3</v>
      </c>
      <c r="J503" s="228">
        <v>29.3</v>
      </c>
      <c r="K503" s="229"/>
      <c r="L503" s="229"/>
      <c r="M503" s="231">
        <v>29.3</v>
      </c>
      <c r="N503" s="55">
        <f t="shared" si="35"/>
        <v>100</v>
      </c>
      <c r="O503" s="2"/>
      <c r="P503" s="2"/>
      <c r="Q503" s="2">
        <f t="shared" si="36"/>
        <v>100</v>
      </c>
    </row>
    <row r="504" spans="1:17" ht="34.5" customHeight="1">
      <c r="A504" s="363" t="s">
        <v>252</v>
      </c>
      <c r="B504" s="363" t="s">
        <v>587</v>
      </c>
      <c r="C504" s="363" t="s">
        <v>588</v>
      </c>
      <c r="D504" s="186" t="s">
        <v>15</v>
      </c>
      <c r="E504" s="196"/>
      <c r="F504" s="228">
        <v>217.2</v>
      </c>
      <c r="G504" s="229"/>
      <c r="H504" s="229"/>
      <c r="I504" s="230">
        <v>217.2</v>
      </c>
      <c r="J504" s="228">
        <v>215.4</v>
      </c>
      <c r="K504" s="229"/>
      <c r="L504" s="229"/>
      <c r="M504" s="231">
        <v>215.4</v>
      </c>
      <c r="N504" s="55">
        <f t="shared" ref="N504:N541" si="37">J504/F504*100</f>
        <v>99.171270718232051</v>
      </c>
      <c r="O504" s="2"/>
      <c r="P504" s="2"/>
      <c r="Q504" s="2">
        <f t="shared" si="36"/>
        <v>99.171270718232051</v>
      </c>
    </row>
    <row r="505" spans="1:17" ht="56.25" customHeight="1">
      <c r="A505" s="363"/>
      <c r="B505" s="363"/>
      <c r="C505" s="363"/>
      <c r="D505" s="187" t="s">
        <v>581</v>
      </c>
      <c r="E505" s="196"/>
      <c r="F505" s="228">
        <v>217.2</v>
      </c>
      <c r="G505" s="229"/>
      <c r="H505" s="229"/>
      <c r="I505" s="230">
        <v>217.2</v>
      </c>
      <c r="J505" s="228">
        <v>215.4</v>
      </c>
      <c r="K505" s="229"/>
      <c r="L505" s="229"/>
      <c r="M505" s="231">
        <v>215.4</v>
      </c>
      <c r="N505" s="55">
        <f t="shared" si="37"/>
        <v>99.171270718232051</v>
      </c>
      <c r="O505" s="2"/>
      <c r="P505" s="2"/>
      <c r="Q505" s="2">
        <f t="shared" si="36"/>
        <v>99.171270718232051</v>
      </c>
    </row>
    <row r="506" spans="1:17" ht="49.5" customHeight="1">
      <c r="A506" s="363"/>
      <c r="B506" s="363"/>
      <c r="C506" s="363"/>
      <c r="D506" s="3"/>
      <c r="E506" s="196" t="s">
        <v>589</v>
      </c>
      <c r="F506" s="228">
        <v>217.2</v>
      </c>
      <c r="G506" s="229"/>
      <c r="H506" s="229"/>
      <c r="I506" s="230">
        <v>217.2</v>
      </c>
      <c r="J506" s="228">
        <v>215.4</v>
      </c>
      <c r="K506" s="229"/>
      <c r="L506" s="229"/>
      <c r="M506" s="231">
        <v>215.4</v>
      </c>
      <c r="N506" s="55">
        <f t="shared" si="37"/>
        <v>99.171270718232051</v>
      </c>
      <c r="O506" s="2"/>
      <c r="P506" s="2"/>
      <c r="Q506" s="2">
        <f t="shared" si="36"/>
        <v>99.171270718232051</v>
      </c>
    </row>
    <row r="507" spans="1:17" ht="34.5" customHeight="1">
      <c r="A507" s="363" t="s">
        <v>128</v>
      </c>
      <c r="B507" s="363" t="s">
        <v>590</v>
      </c>
      <c r="C507" s="363" t="s">
        <v>591</v>
      </c>
      <c r="D507" s="186" t="s">
        <v>15</v>
      </c>
      <c r="E507" s="196"/>
      <c r="F507" s="228">
        <v>708.6</v>
      </c>
      <c r="G507" s="229"/>
      <c r="H507" s="229"/>
      <c r="I507" s="230">
        <v>708.6</v>
      </c>
      <c r="J507" s="228">
        <v>689.7</v>
      </c>
      <c r="K507" s="229"/>
      <c r="L507" s="229"/>
      <c r="M507" s="231">
        <v>689.7</v>
      </c>
      <c r="N507" s="55">
        <f t="shared" si="37"/>
        <v>97.332768839966135</v>
      </c>
      <c r="O507" s="2"/>
      <c r="P507" s="2"/>
      <c r="Q507" s="2">
        <f t="shared" si="36"/>
        <v>97.332768839966135</v>
      </c>
    </row>
    <row r="508" spans="1:17" ht="56.25" customHeight="1">
      <c r="A508" s="363"/>
      <c r="B508" s="363"/>
      <c r="C508" s="363"/>
      <c r="D508" s="187" t="s">
        <v>581</v>
      </c>
      <c r="E508" s="196"/>
      <c r="F508" s="228">
        <v>708.6</v>
      </c>
      <c r="G508" s="229"/>
      <c r="H508" s="229"/>
      <c r="I508" s="230">
        <v>708.6</v>
      </c>
      <c r="J508" s="228">
        <v>689.7</v>
      </c>
      <c r="K508" s="229"/>
      <c r="L508" s="229"/>
      <c r="M508" s="231">
        <v>689.7</v>
      </c>
      <c r="N508" s="55">
        <f t="shared" si="37"/>
        <v>97.332768839966135</v>
      </c>
      <c r="O508" s="2"/>
      <c r="P508" s="2"/>
      <c r="Q508" s="2">
        <f t="shared" si="36"/>
        <v>97.332768839966135</v>
      </c>
    </row>
    <row r="509" spans="1:17" ht="49.5" customHeight="1">
      <c r="A509" s="363"/>
      <c r="B509" s="363"/>
      <c r="C509" s="363"/>
      <c r="D509" s="3"/>
      <c r="E509" s="196" t="s">
        <v>592</v>
      </c>
      <c r="F509" s="228">
        <v>708.6</v>
      </c>
      <c r="G509" s="229"/>
      <c r="H509" s="229"/>
      <c r="I509" s="230">
        <v>708.6</v>
      </c>
      <c r="J509" s="228">
        <v>689.7</v>
      </c>
      <c r="K509" s="229"/>
      <c r="L509" s="229"/>
      <c r="M509" s="231">
        <v>689.7</v>
      </c>
      <c r="N509" s="55">
        <f t="shared" si="37"/>
        <v>97.332768839966135</v>
      </c>
      <c r="O509" s="2"/>
      <c r="P509" s="2"/>
      <c r="Q509" s="2">
        <f t="shared" si="36"/>
        <v>97.332768839966135</v>
      </c>
    </row>
    <row r="510" spans="1:17" ht="34.5" customHeight="1">
      <c r="A510" s="363" t="s">
        <v>254</v>
      </c>
      <c r="B510" s="363" t="s">
        <v>596</v>
      </c>
      <c r="C510" s="363" t="s">
        <v>597</v>
      </c>
      <c r="D510" s="186" t="s">
        <v>15</v>
      </c>
      <c r="E510" s="196"/>
      <c r="F510" s="228">
        <v>329.5</v>
      </c>
      <c r="G510" s="229"/>
      <c r="H510" s="229"/>
      <c r="I510" s="230">
        <v>329.5</v>
      </c>
      <c r="J510" s="228">
        <v>189.9</v>
      </c>
      <c r="K510" s="229"/>
      <c r="L510" s="229"/>
      <c r="M510" s="231">
        <v>189.9</v>
      </c>
      <c r="N510" s="55">
        <f t="shared" si="37"/>
        <v>57.632776934749621</v>
      </c>
      <c r="O510" s="2"/>
      <c r="P510" s="2"/>
      <c r="Q510" s="2">
        <f t="shared" si="36"/>
        <v>57.632776934749621</v>
      </c>
    </row>
    <row r="511" spans="1:17" ht="56.25" customHeight="1">
      <c r="A511" s="363"/>
      <c r="B511" s="363"/>
      <c r="C511" s="363"/>
      <c r="D511" s="187" t="s">
        <v>581</v>
      </c>
      <c r="E511" s="196"/>
      <c r="F511" s="228">
        <v>329.5</v>
      </c>
      <c r="G511" s="229"/>
      <c r="H511" s="229"/>
      <c r="I511" s="230">
        <v>329.5</v>
      </c>
      <c r="J511" s="228">
        <v>189.9</v>
      </c>
      <c r="K511" s="229"/>
      <c r="L511" s="229"/>
      <c r="M511" s="231">
        <v>189.9</v>
      </c>
      <c r="N511" s="55">
        <f t="shared" si="37"/>
        <v>57.632776934749621</v>
      </c>
      <c r="O511" s="2"/>
      <c r="P511" s="2"/>
      <c r="Q511" s="2">
        <f t="shared" si="36"/>
        <v>57.632776934749621</v>
      </c>
    </row>
    <row r="512" spans="1:17" ht="63.75" customHeight="1">
      <c r="A512" s="363"/>
      <c r="B512" s="363"/>
      <c r="C512" s="363"/>
      <c r="D512" s="3"/>
      <c r="E512" s="196" t="s">
        <v>598</v>
      </c>
      <c r="F512" s="228">
        <v>329.5</v>
      </c>
      <c r="G512" s="229"/>
      <c r="H512" s="229"/>
      <c r="I512" s="230">
        <v>329.5</v>
      </c>
      <c r="J512" s="228">
        <v>189.9</v>
      </c>
      <c r="K512" s="229"/>
      <c r="L512" s="229"/>
      <c r="M512" s="231">
        <v>189.9</v>
      </c>
      <c r="N512" s="55">
        <f t="shared" si="37"/>
        <v>57.632776934749621</v>
      </c>
      <c r="O512" s="2"/>
      <c r="P512" s="2"/>
      <c r="Q512" s="2">
        <f t="shared" si="36"/>
        <v>57.632776934749621</v>
      </c>
    </row>
    <row r="513" spans="1:17" ht="34.5" customHeight="1">
      <c r="A513" s="363" t="s">
        <v>255</v>
      </c>
      <c r="B513" s="363" t="s">
        <v>593</v>
      </c>
      <c r="C513" s="363" t="s">
        <v>594</v>
      </c>
      <c r="D513" s="186" t="s">
        <v>15</v>
      </c>
      <c r="E513" s="196"/>
      <c r="F513" s="228">
        <v>4300</v>
      </c>
      <c r="G513" s="229"/>
      <c r="H513" s="229"/>
      <c r="I513" s="230">
        <v>4300</v>
      </c>
      <c r="J513" s="228">
        <v>3993.5</v>
      </c>
      <c r="K513" s="229"/>
      <c r="L513" s="229"/>
      <c r="M513" s="231">
        <v>3993.5</v>
      </c>
      <c r="N513" s="55">
        <f t="shared" si="37"/>
        <v>92.872093023255815</v>
      </c>
      <c r="O513" s="2"/>
      <c r="P513" s="2"/>
      <c r="Q513" s="2">
        <f t="shared" si="36"/>
        <v>92.872093023255815</v>
      </c>
    </row>
    <row r="514" spans="1:17" ht="56.25" customHeight="1">
      <c r="A514" s="363"/>
      <c r="B514" s="363"/>
      <c r="C514" s="363"/>
      <c r="D514" s="187" t="s">
        <v>581</v>
      </c>
      <c r="E514" s="196"/>
      <c r="F514" s="228">
        <v>4300</v>
      </c>
      <c r="G514" s="229"/>
      <c r="H514" s="229"/>
      <c r="I514" s="230">
        <v>4300</v>
      </c>
      <c r="J514" s="228">
        <v>3993.5</v>
      </c>
      <c r="K514" s="229"/>
      <c r="L514" s="229"/>
      <c r="M514" s="231">
        <v>3993.5</v>
      </c>
      <c r="N514" s="55">
        <f t="shared" si="37"/>
        <v>92.872093023255815</v>
      </c>
      <c r="O514" s="2"/>
      <c r="P514" s="2"/>
      <c r="Q514" s="2">
        <f t="shared" si="36"/>
        <v>92.872093023255815</v>
      </c>
    </row>
    <row r="515" spans="1:17" ht="49.5" customHeight="1">
      <c r="A515" s="363"/>
      <c r="B515" s="363"/>
      <c r="C515" s="363"/>
      <c r="D515" s="3"/>
      <c r="E515" s="196" t="s">
        <v>595</v>
      </c>
      <c r="F515" s="228">
        <v>4300</v>
      </c>
      <c r="G515" s="229"/>
      <c r="H515" s="229"/>
      <c r="I515" s="230">
        <v>4300</v>
      </c>
      <c r="J515" s="228">
        <v>3993.5</v>
      </c>
      <c r="K515" s="229"/>
      <c r="L515" s="229"/>
      <c r="M515" s="231">
        <v>3993.5</v>
      </c>
      <c r="N515" s="55">
        <f t="shared" si="37"/>
        <v>92.872093023255815</v>
      </c>
      <c r="O515" s="2"/>
      <c r="P515" s="2"/>
      <c r="Q515" s="2">
        <f t="shared" si="36"/>
        <v>92.872093023255815</v>
      </c>
    </row>
    <row r="516" spans="1:17" s="1" customFormat="1" ht="33" customHeight="1">
      <c r="A516" s="346" t="s">
        <v>58</v>
      </c>
      <c r="B516" s="346" t="s">
        <v>599</v>
      </c>
      <c r="C516" s="346" t="s">
        <v>600</v>
      </c>
      <c r="D516" s="186" t="s">
        <v>15</v>
      </c>
      <c r="E516" s="48"/>
      <c r="F516" s="235">
        <v>21506.7</v>
      </c>
      <c r="G516" s="234"/>
      <c r="H516" s="234"/>
      <c r="I516" s="236">
        <v>21506.7</v>
      </c>
      <c r="J516" s="235">
        <v>21131</v>
      </c>
      <c r="K516" s="234"/>
      <c r="L516" s="234"/>
      <c r="M516" s="237">
        <v>21131</v>
      </c>
      <c r="N516" s="55">
        <f t="shared" si="37"/>
        <v>98.253102521539788</v>
      </c>
      <c r="O516" s="2"/>
      <c r="P516" s="2"/>
      <c r="Q516" s="2">
        <f t="shared" si="36"/>
        <v>98.253102521539788</v>
      </c>
    </row>
    <row r="517" spans="1:17" s="1" customFormat="1" ht="49.5" customHeight="1">
      <c r="A517" s="346"/>
      <c r="B517" s="346"/>
      <c r="C517" s="346"/>
      <c r="D517" s="187" t="s">
        <v>601</v>
      </c>
      <c r="E517" s="48"/>
      <c r="F517" s="235">
        <v>21506.7</v>
      </c>
      <c r="G517" s="234"/>
      <c r="H517" s="234"/>
      <c r="I517" s="236">
        <v>21506.7</v>
      </c>
      <c r="J517" s="235">
        <v>21131</v>
      </c>
      <c r="K517" s="234"/>
      <c r="L517" s="234"/>
      <c r="M517" s="237">
        <v>21131</v>
      </c>
      <c r="N517" s="55">
        <f t="shared" si="37"/>
        <v>98.253102521539788</v>
      </c>
      <c r="O517" s="2"/>
      <c r="P517" s="2"/>
      <c r="Q517" s="2">
        <f t="shared" si="36"/>
        <v>98.253102521539788</v>
      </c>
    </row>
    <row r="518" spans="1:17" s="1" customFormat="1">
      <c r="A518" s="346"/>
      <c r="B518" s="346"/>
      <c r="C518" s="346"/>
      <c r="D518" s="7"/>
      <c r="E518" s="196" t="s">
        <v>609</v>
      </c>
      <c r="F518" s="228">
        <v>9783.7000000000007</v>
      </c>
      <c r="G518" s="229"/>
      <c r="H518" s="229"/>
      <c r="I518" s="230">
        <v>9783.7000000000007</v>
      </c>
      <c r="J518" s="228">
        <v>9621.7999999999993</v>
      </c>
      <c r="K518" s="229"/>
      <c r="L518" s="229"/>
      <c r="M518" s="231">
        <v>9621.7999999999993</v>
      </c>
      <c r="N518" s="55">
        <f t="shared" si="37"/>
        <v>98.345206823594339</v>
      </c>
      <c r="O518" s="2"/>
      <c r="P518" s="2"/>
      <c r="Q518" s="2">
        <f t="shared" si="36"/>
        <v>98.345206823594339</v>
      </c>
    </row>
    <row r="519" spans="1:17" s="1" customFormat="1">
      <c r="A519" s="346"/>
      <c r="B519" s="346"/>
      <c r="C519" s="346"/>
      <c r="D519" s="7"/>
      <c r="E519" s="196" t="s">
        <v>606</v>
      </c>
      <c r="F519" s="228">
        <v>9721.7000000000007</v>
      </c>
      <c r="G519" s="229"/>
      <c r="H519" s="229"/>
      <c r="I519" s="230">
        <v>9721.7000000000007</v>
      </c>
      <c r="J519" s="228">
        <v>9507.9</v>
      </c>
      <c r="K519" s="229"/>
      <c r="L519" s="229"/>
      <c r="M519" s="231">
        <v>9507.9</v>
      </c>
      <c r="N519" s="55">
        <f t="shared" si="37"/>
        <v>97.800796157050712</v>
      </c>
      <c r="O519" s="2"/>
      <c r="P519" s="2"/>
      <c r="Q519" s="2">
        <f t="shared" si="36"/>
        <v>97.800796157050712</v>
      </c>
    </row>
    <row r="520" spans="1:17" s="1" customFormat="1">
      <c r="A520" s="346"/>
      <c r="B520" s="346"/>
      <c r="C520" s="346"/>
      <c r="D520" s="7"/>
      <c r="E520" s="196" t="s">
        <v>613</v>
      </c>
      <c r="F520" s="228">
        <v>2001.3</v>
      </c>
      <c r="G520" s="229"/>
      <c r="H520" s="229"/>
      <c r="I520" s="230">
        <v>2001.3</v>
      </c>
      <c r="J520" s="228">
        <v>2001.3</v>
      </c>
      <c r="K520" s="229"/>
      <c r="L520" s="229"/>
      <c r="M520" s="231">
        <v>2001.3</v>
      </c>
      <c r="N520" s="55">
        <f t="shared" si="37"/>
        <v>100</v>
      </c>
      <c r="O520" s="2"/>
      <c r="P520" s="2"/>
      <c r="Q520" s="2">
        <f t="shared" si="36"/>
        <v>100</v>
      </c>
    </row>
    <row r="521" spans="1:17" s="1" customFormat="1" ht="33" customHeight="1">
      <c r="A521" s="346" t="s">
        <v>20</v>
      </c>
      <c r="B521" s="346" t="s">
        <v>602</v>
      </c>
      <c r="C521" s="346" t="s">
        <v>603</v>
      </c>
      <c r="D521" s="186" t="s">
        <v>15</v>
      </c>
      <c r="E521" s="48"/>
      <c r="F521" s="235">
        <v>21506.7</v>
      </c>
      <c r="G521" s="234"/>
      <c r="H521" s="234"/>
      <c r="I521" s="236">
        <v>21506.7</v>
      </c>
      <c r="J521" s="235">
        <v>21131</v>
      </c>
      <c r="K521" s="234"/>
      <c r="L521" s="234"/>
      <c r="M521" s="237">
        <v>21131</v>
      </c>
      <c r="N521" s="55">
        <f t="shared" si="37"/>
        <v>98.253102521539788</v>
      </c>
      <c r="O521" s="2"/>
      <c r="P521" s="2"/>
      <c r="Q521" s="2">
        <f t="shared" si="36"/>
        <v>98.253102521539788</v>
      </c>
    </row>
    <row r="522" spans="1:17" s="1" customFormat="1" ht="49.5" customHeight="1">
      <c r="A522" s="346"/>
      <c r="B522" s="346"/>
      <c r="C522" s="346"/>
      <c r="D522" s="187" t="s">
        <v>601</v>
      </c>
      <c r="E522" s="48"/>
      <c r="F522" s="235">
        <v>21506.7</v>
      </c>
      <c r="G522" s="234"/>
      <c r="H522" s="234"/>
      <c r="I522" s="236">
        <v>21506.7</v>
      </c>
      <c r="J522" s="235">
        <v>21131</v>
      </c>
      <c r="K522" s="234"/>
      <c r="L522" s="234"/>
      <c r="M522" s="237">
        <v>21131</v>
      </c>
      <c r="N522" s="55">
        <f t="shared" si="37"/>
        <v>98.253102521539788</v>
      </c>
      <c r="O522" s="2"/>
      <c r="P522" s="2"/>
      <c r="Q522" s="2">
        <f t="shared" si="36"/>
        <v>98.253102521539788</v>
      </c>
    </row>
    <row r="523" spans="1:17" s="1" customFormat="1">
      <c r="A523" s="346"/>
      <c r="B523" s="346"/>
      <c r="C523" s="346"/>
      <c r="D523" s="7"/>
      <c r="E523" s="196" t="s">
        <v>609</v>
      </c>
      <c r="F523" s="228">
        <v>9783.7000000000007</v>
      </c>
      <c r="G523" s="229"/>
      <c r="H523" s="229"/>
      <c r="I523" s="230">
        <v>9783.7000000000007</v>
      </c>
      <c r="J523" s="228">
        <v>9621.7999999999993</v>
      </c>
      <c r="K523" s="229"/>
      <c r="L523" s="229"/>
      <c r="M523" s="231">
        <v>9621.7999999999993</v>
      </c>
      <c r="N523" s="55">
        <f t="shared" si="37"/>
        <v>98.345206823594339</v>
      </c>
      <c r="O523" s="2"/>
      <c r="P523" s="2"/>
      <c r="Q523" s="2">
        <f t="shared" si="36"/>
        <v>98.345206823594339</v>
      </c>
    </row>
    <row r="524" spans="1:17" s="1" customFormat="1">
      <c r="A524" s="346"/>
      <c r="B524" s="346"/>
      <c r="C524" s="346"/>
      <c r="D524" s="7"/>
      <c r="E524" s="196" t="s">
        <v>606</v>
      </c>
      <c r="F524" s="228">
        <v>9721.7000000000007</v>
      </c>
      <c r="G524" s="229"/>
      <c r="H524" s="229"/>
      <c r="I524" s="230">
        <v>9721.7000000000007</v>
      </c>
      <c r="J524" s="228">
        <v>9507.9</v>
      </c>
      <c r="K524" s="229"/>
      <c r="L524" s="229"/>
      <c r="M524" s="231">
        <v>9507.9</v>
      </c>
      <c r="N524" s="55">
        <f t="shared" si="37"/>
        <v>97.800796157050712</v>
      </c>
      <c r="O524" s="2"/>
      <c r="P524" s="2"/>
      <c r="Q524" s="2">
        <f t="shared" si="36"/>
        <v>97.800796157050712</v>
      </c>
    </row>
    <row r="525" spans="1:17" s="1" customFormat="1">
      <c r="A525" s="346"/>
      <c r="B525" s="346"/>
      <c r="C525" s="346"/>
      <c r="D525" s="7"/>
      <c r="E525" s="196" t="s">
        <v>613</v>
      </c>
      <c r="F525" s="228">
        <v>2001.3</v>
      </c>
      <c r="G525" s="229"/>
      <c r="H525" s="229"/>
      <c r="I525" s="230">
        <v>2001.3</v>
      </c>
      <c r="J525" s="228">
        <v>2001.3</v>
      </c>
      <c r="K525" s="229"/>
      <c r="L525" s="229"/>
      <c r="M525" s="231">
        <v>2001.3</v>
      </c>
      <c r="N525" s="55">
        <f t="shared" si="37"/>
        <v>100</v>
      </c>
      <c r="O525" s="2"/>
      <c r="P525" s="2"/>
      <c r="Q525" s="2">
        <f t="shared" si="36"/>
        <v>100</v>
      </c>
    </row>
    <row r="526" spans="1:17" ht="34.5" customHeight="1">
      <c r="A526" s="363" t="s">
        <v>513</v>
      </c>
      <c r="B526" s="363" t="s">
        <v>604</v>
      </c>
      <c r="C526" s="363" t="s">
        <v>605</v>
      </c>
      <c r="D526" s="186" t="s">
        <v>15</v>
      </c>
      <c r="E526" s="196"/>
      <c r="F526" s="228">
        <v>9783.7000000000007</v>
      </c>
      <c r="G526" s="229"/>
      <c r="H526" s="229"/>
      <c r="I526" s="230">
        <v>9783.7000000000007</v>
      </c>
      <c r="J526" s="228">
        <v>9621.7999999999993</v>
      </c>
      <c r="K526" s="229"/>
      <c r="L526" s="229"/>
      <c r="M526" s="231">
        <v>9621.7999999999993</v>
      </c>
      <c r="N526" s="55">
        <f t="shared" si="37"/>
        <v>98.345206823594339</v>
      </c>
      <c r="O526" s="2"/>
      <c r="P526" s="2"/>
      <c r="Q526" s="2">
        <f t="shared" si="36"/>
        <v>98.345206823594339</v>
      </c>
    </row>
    <row r="527" spans="1:17" ht="66" customHeight="1">
      <c r="A527" s="363"/>
      <c r="B527" s="363"/>
      <c r="C527" s="363"/>
      <c r="D527" s="187" t="s">
        <v>601</v>
      </c>
      <c r="E527" s="196"/>
      <c r="F527" s="228">
        <v>9783.7000000000007</v>
      </c>
      <c r="G527" s="229"/>
      <c r="H527" s="229"/>
      <c r="I527" s="230">
        <v>9783.7000000000007</v>
      </c>
      <c r="J527" s="228">
        <v>9621.7999999999993</v>
      </c>
      <c r="K527" s="229"/>
      <c r="L527" s="229"/>
      <c r="M527" s="231">
        <v>9621.7999999999993</v>
      </c>
      <c r="N527" s="55">
        <f t="shared" si="37"/>
        <v>98.345206823594339</v>
      </c>
      <c r="O527" s="2"/>
      <c r="P527" s="2"/>
      <c r="Q527" s="2">
        <f t="shared" si="36"/>
        <v>98.345206823594339</v>
      </c>
    </row>
    <row r="528" spans="1:17" ht="21.75" customHeight="1">
      <c r="A528" s="363"/>
      <c r="B528" s="363"/>
      <c r="C528" s="363"/>
      <c r="D528" s="3"/>
      <c r="E528" s="196" t="s">
        <v>609</v>
      </c>
      <c r="F528" s="228">
        <v>9783.7000000000007</v>
      </c>
      <c r="G528" s="229"/>
      <c r="H528" s="229"/>
      <c r="I528" s="230">
        <v>9783.7000000000007</v>
      </c>
      <c r="J528" s="228">
        <v>9621.7999999999993</v>
      </c>
      <c r="K528" s="229"/>
      <c r="L528" s="229"/>
      <c r="M528" s="231">
        <v>9621.7999999999993</v>
      </c>
      <c r="N528" s="55">
        <f t="shared" si="37"/>
        <v>98.345206823594339</v>
      </c>
      <c r="O528" s="2"/>
      <c r="P528" s="2"/>
      <c r="Q528" s="2">
        <f t="shared" si="36"/>
        <v>98.345206823594339</v>
      </c>
    </row>
    <row r="529" spans="1:17" ht="34.5" customHeight="1">
      <c r="A529" s="363" t="s">
        <v>514</v>
      </c>
      <c r="B529" s="363" t="s">
        <v>607</v>
      </c>
      <c r="C529" s="363" t="s">
        <v>608</v>
      </c>
      <c r="D529" s="188" t="s">
        <v>15</v>
      </c>
      <c r="E529" s="196"/>
      <c r="F529" s="228">
        <v>9721.7000000000007</v>
      </c>
      <c r="G529" s="229"/>
      <c r="H529" s="229"/>
      <c r="I529" s="230">
        <v>9721.7000000000007</v>
      </c>
      <c r="J529" s="228">
        <v>9507.9</v>
      </c>
      <c r="K529" s="229"/>
      <c r="L529" s="229"/>
      <c r="M529" s="231">
        <v>9507.9</v>
      </c>
      <c r="N529" s="56">
        <f t="shared" si="37"/>
        <v>97.800796157050712</v>
      </c>
      <c r="O529" s="6"/>
      <c r="P529" s="6"/>
      <c r="Q529" s="6">
        <f t="shared" si="36"/>
        <v>97.800796157050712</v>
      </c>
    </row>
    <row r="530" spans="1:17" ht="64.5" customHeight="1">
      <c r="A530" s="363"/>
      <c r="B530" s="363"/>
      <c r="C530" s="363"/>
      <c r="D530" s="187" t="s">
        <v>601</v>
      </c>
      <c r="E530" s="196"/>
      <c r="F530" s="228">
        <v>9721.7000000000007</v>
      </c>
      <c r="G530" s="229"/>
      <c r="H530" s="229"/>
      <c r="I530" s="230">
        <v>9721.7000000000007</v>
      </c>
      <c r="J530" s="228">
        <v>9507.9</v>
      </c>
      <c r="K530" s="229"/>
      <c r="L530" s="229"/>
      <c r="M530" s="231">
        <v>9507.9</v>
      </c>
      <c r="N530" s="56">
        <f t="shared" si="37"/>
        <v>97.800796157050712</v>
      </c>
      <c r="O530" s="6"/>
      <c r="P530" s="6"/>
      <c r="Q530" s="6">
        <f t="shared" si="36"/>
        <v>97.800796157050712</v>
      </c>
    </row>
    <row r="531" spans="1:17" ht="21" customHeight="1">
      <c r="A531" s="363"/>
      <c r="B531" s="363"/>
      <c r="C531" s="363"/>
      <c r="D531" s="3"/>
      <c r="E531" s="196" t="s">
        <v>606</v>
      </c>
      <c r="F531" s="228">
        <v>9721.7000000000007</v>
      </c>
      <c r="G531" s="229"/>
      <c r="H531" s="229"/>
      <c r="I531" s="230">
        <v>9721.7000000000007</v>
      </c>
      <c r="J531" s="228">
        <v>9507.9</v>
      </c>
      <c r="K531" s="229"/>
      <c r="L531" s="229"/>
      <c r="M531" s="231">
        <v>9507.9</v>
      </c>
      <c r="N531" s="56">
        <f t="shared" si="37"/>
        <v>97.800796157050712</v>
      </c>
      <c r="O531" s="6"/>
      <c r="P531" s="6"/>
      <c r="Q531" s="6">
        <f t="shared" si="36"/>
        <v>97.800796157050712</v>
      </c>
    </row>
    <row r="532" spans="1:17" ht="34.5" customHeight="1">
      <c r="A532" s="363" t="s">
        <v>610</v>
      </c>
      <c r="B532" s="363" t="s">
        <v>611</v>
      </c>
      <c r="C532" s="363" t="s">
        <v>612</v>
      </c>
      <c r="D532" s="188" t="s">
        <v>15</v>
      </c>
      <c r="E532" s="196"/>
      <c r="F532" s="228">
        <v>2001.3</v>
      </c>
      <c r="G532" s="229"/>
      <c r="H532" s="229"/>
      <c r="I532" s="230">
        <v>2001.3</v>
      </c>
      <c r="J532" s="228">
        <v>2001.3</v>
      </c>
      <c r="K532" s="229"/>
      <c r="L532" s="229"/>
      <c r="M532" s="231">
        <v>2001.3</v>
      </c>
      <c r="N532" s="56">
        <f t="shared" si="37"/>
        <v>100</v>
      </c>
      <c r="O532" s="6"/>
      <c r="P532" s="6"/>
      <c r="Q532" s="6">
        <f t="shared" si="36"/>
        <v>100</v>
      </c>
    </row>
    <row r="533" spans="1:17" ht="64.5" customHeight="1">
      <c r="A533" s="363"/>
      <c r="B533" s="363"/>
      <c r="C533" s="363"/>
      <c r="D533" s="187" t="s">
        <v>601</v>
      </c>
      <c r="E533" s="196"/>
      <c r="F533" s="228">
        <v>2001.3</v>
      </c>
      <c r="G533" s="229"/>
      <c r="H533" s="229"/>
      <c r="I533" s="230">
        <v>2001.3</v>
      </c>
      <c r="J533" s="228">
        <v>2001.3</v>
      </c>
      <c r="K533" s="229"/>
      <c r="L533" s="229"/>
      <c r="M533" s="231">
        <v>2001.3</v>
      </c>
      <c r="N533" s="56">
        <f t="shared" si="37"/>
        <v>100</v>
      </c>
      <c r="O533" s="6"/>
      <c r="P533" s="6"/>
      <c r="Q533" s="6">
        <f t="shared" si="36"/>
        <v>100</v>
      </c>
    </row>
    <row r="534" spans="1:17" ht="18.75" customHeight="1">
      <c r="A534" s="363"/>
      <c r="B534" s="363"/>
      <c r="C534" s="363"/>
      <c r="D534" s="3"/>
      <c r="E534" s="196" t="s">
        <v>613</v>
      </c>
      <c r="F534" s="228">
        <v>2001.3</v>
      </c>
      <c r="G534" s="229"/>
      <c r="H534" s="229"/>
      <c r="I534" s="230">
        <v>2001.3</v>
      </c>
      <c r="J534" s="228">
        <v>2001.3</v>
      </c>
      <c r="K534" s="229"/>
      <c r="L534" s="229"/>
      <c r="M534" s="231">
        <v>2001.3</v>
      </c>
      <c r="N534" s="56">
        <f t="shared" si="37"/>
        <v>100</v>
      </c>
      <c r="O534" s="6"/>
      <c r="P534" s="6"/>
      <c r="Q534" s="6">
        <f t="shared" si="36"/>
        <v>100</v>
      </c>
    </row>
    <row r="535" spans="1:17" ht="34.5" customHeight="1">
      <c r="A535" s="363" t="s">
        <v>97</v>
      </c>
      <c r="B535" s="363" t="s">
        <v>614</v>
      </c>
      <c r="C535" s="363" t="s">
        <v>99</v>
      </c>
      <c r="D535" s="188" t="s">
        <v>36</v>
      </c>
      <c r="E535" s="196"/>
      <c r="F535" s="228">
        <v>1685.8</v>
      </c>
      <c r="G535" s="229"/>
      <c r="H535" s="229">
        <v>1238.9000000000001</v>
      </c>
      <c r="I535" s="230">
        <v>446.9</v>
      </c>
      <c r="J535" s="228">
        <v>1163.4000000000001</v>
      </c>
      <c r="K535" s="229"/>
      <c r="L535" s="229">
        <v>742.5</v>
      </c>
      <c r="M535" s="231">
        <v>420.9</v>
      </c>
      <c r="N535" s="56">
        <f t="shared" si="37"/>
        <v>69.011745165500074</v>
      </c>
      <c r="O535" s="6"/>
      <c r="P535" s="6">
        <f t="shared" ref="P535:P540" si="38">L535/H535*100</f>
        <v>59.932197917507459</v>
      </c>
      <c r="Q535" s="6">
        <f t="shared" si="36"/>
        <v>94.182143656298948</v>
      </c>
    </row>
    <row r="536" spans="1:17" ht="85.5" customHeight="1">
      <c r="A536" s="363"/>
      <c r="B536" s="363"/>
      <c r="C536" s="363"/>
      <c r="D536" s="187" t="s">
        <v>615</v>
      </c>
      <c r="E536" s="196"/>
      <c r="F536" s="228">
        <v>1685.8</v>
      </c>
      <c r="G536" s="229"/>
      <c r="H536" s="229">
        <v>1238.9000000000001</v>
      </c>
      <c r="I536" s="230">
        <v>446.9</v>
      </c>
      <c r="J536" s="228">
        <v>1163.4000000000001</v>
      </c>
      <c r="K536" s="229"/>
      <c r="L536" s="229">
        <v>742.5</v>
      </c>
      <c r="M536" s="231">
        <v>420.9</v>
      </c>
      <c r="N536" s="56">
        <f t="shared" si="37"/>
        <v>69.011745165500074</v>
      </c>
      <c r="O536" s="6"/>
      <c r="P536" s="6">
        <f t="shared" si="38"/>
        <v>59.932197917507459</v>
      </c>
      <c r="Q536" s="6">
        <f t="shared" si="36"/>
        <v>94.182143656298948</v>
      </c>
    </row>
    <row r="537" spans="1:17" ht="18.75" customHeight="1">
      <c r="A537" s="363"/>
      <c r="B537" s="363"/>
      <c r="C537" s="363"/>
      <c r="D537" s="3"/>
      <c r="E537" s="196" t="s">
        <v>619</v>
      </c>
      <c r="F537" s="228">
        <v>1685.8</v>
      </c>
      <c r="G537" s="229"/>
      <c r="H537" s="229">
        <v>1238.9000000000001</v>
      </c>
      <c r="I537" s="230">
        <v>446.9</v>
      </c>
      <c r="J537" s="228">
        <v>1163.4000000000001</v>
      </c>
      <c r="K537" s="229"/>
      <c r="L537" s="229">
        <v>742.5</v>
      </c>
      <c r="M537" s="231">
        <v>420.9</v>
      </c>
      <c r="N537" s="56">
        <f t="shared" si="37"/>
        <v>69.011745165500074</v>
      </c>
      <c r="O537" s="6"/>
      <c r="P537" s="6">
        <f t="shared" si="38"/>
        <v>59.932197917507459</v>
      </c>
      <c r="Q537" s="6">
        <f t="shared" si="36"/>
        <v>94.182143656298948</v>
      </c>
    </row>
    <row r="538" spans="1:17" ht="34.5" customHeight="1">
      <c r="A538" s="363" t="s">
        <v>616</v>
      </c>
      <c r="B538" s="363" t="s">
        <v>617</v>
      </c>
      <c r="C538" s="363" t="s">
        <v>618</v>
      </c>
      <c r="D538" s="188" t="s">
        <v>36</v>
      </c>
      <c r="E538" s="196"/>
      <c r="F538" s="228">
        <v>1685.8</v>
      </c>
      <c r="G538" s="229"/>
      <c r="H538" s="229">
        <v>1238.9000000000001</v>
      </c>
      <c r="I538" s="230">
        <v>446.9</v>
      </c>
      <c r="J538" s="228">
        <v>1163.4000000000001</v>
      </c>
      <c r="K538" s="229"/>
      <c r="L538" s="229">
        <v>742.5</v>
      </c>
      <c r="M538" s="231">
        <v>420.9</v>
      </c>
      <c r="N538" s="56">
        <f t="shared" si="37"/>
        <v>69.011745165500074</v>
      </c>
      <c r="O538" s="6"/>
      <c r="P538" s="6">
        <f t="shared" si="38"/>
        <v>59.932197917507459</v>
      </c>
      <c r="Q538" s="6">
        <f t="shared" si="36"/>
        <v>94.182143656298948</v>
      </c>
    </row>
    <row r="539" spans="1:17" ht="99" customHeight="1">
      <c r="A539" s="363"/>
      <c r="B539" s="363"/>
      <c r="C539" s="363"/>
      <c r="D539" s="187" t="s">
        <v>615</v>
      </c>
      <c r="E539" s="196"/>
      <c r="F539" s="228">
        <v>1685.8</v>
      </c>
      <c r="G539" s="229"/>
      <c r="H539" s="229">
        <v>1238.9000000000001</v>
      </c>
      <c r="I539" s="230">
        <v>446.9</v>
      </c>
      <c r="J539" s="228">
        <v>1163.4000000000001</v>
      </c>
      <c r="K539" s="229"/>
      <c r="L539" s="229">
        <v>742.5</v>
      </c>
      <c r="M539" s="231">
        <v>420.9</v>
      </c>
      <c r="N539" s="56">
        <f t="shared" si="37"/>
        <v>69.011745165500074</v>
      </c>
      <c r="O539" s="6"/>
      <c r="P539" s="6">
        <f t="shared" si="38"/>
        <v>59.932197917507459</v>
      </c>
      <c r="Q539" s="6">
        <f t="shared" si="36"/>
        <v>94.182143656298948</v>
      </c>
    </row>
    <row r="540" spans="1:17" ht="18.75" customHeight="1">
      <c r="A540" s="363"/>
      <c r="B540" s="363"/>
      <c r="C540" s="363"/>
      <c r="D540" s="3"/>
      <c r="E540" s="196" t="s">
        <v>619</v>
      </c>
      <c r="F540" s="228">
        <v>1685.8</v>
      </c>
      <c r="G540" s="229"/>
      <c r="H540" s="229">
        <v>1238.9000000000001</v>
      </c>
      <c r="I540" s="230">
        <v>446.9</v>
      </c>
      <c r="J540" s="228">
        <v>1163.4000000000001</v>
      </c>
      <c r="K540" s="229"/>
      <c r="L540" s="229">
        <v>742.5</v>
      </c>
      <c r="M540" s="231">
        <v>420.9</v>
      </c>
      <c r="N540" s="56">
        <f t="shared" si="37"/>
        <v>69.011745165500074</v>
      </c>
      <c r="O540" s="6"/>
      <c r="P540" s="6">
        <f t="shared" si="38"/>
        <v>59.932197917507459</v>
      </c>
      <c r="Q540" s="6">
        <f t="shared" si="36"/>
        <v>94.182143656298948</v>
      </c>
    </row>
    <row r="541" spans="1:17" s="1" customFormat="1" ht="33" customHeight="1">
      <c r="A541" s="364" t="s">
        <v>107</v>
      </c>
      <c r="B541" s="364" t="s">
        <v>620</v>
      </c>
      <c r="C541" s="364" t="s">
        <v>621</v>
      </c>
      <c r="D541" s="188" t="s">
        <v>36</v>
      </c>
      <c r="E541" s="196"/>
      <c r="F541" s="228">
        <v>25022.5</v>
      </c>
      <c r="G541" s="229"/>
      <c r="H541" s="229"/>
      <c r="I541" s="230">
        <v>25022.5</v>
      </c>
      <c r="J541" s="228">
        <v>20360.599999999999</v>
      </c>
      <c r="K541" s="229"/>
      <c r="L541" s="229"/>
      <c r="M541" s="231">
        <v>20360.599999999999</v>
      </c>
      <c r="N541" s="56">
        <f t="shared" si="37"/>
        <v>81.369167749025877</v>
      </c>
      <c r="O541" s="6"/>
      <c r="P541" s="6"/>
      <c r="Q541" s="6">
        <f t="shared" si="36"/>
        <v>81.369167749025877</v>
      </c>
    </row>
    <row r="542" spans="1:17" s="1" customFormat="1" ht="49.5" customHeight="1">
      <c r="A542" s="364"/>
      <c r="B542" s="364"/>
      <c r="C542" s="364"/>
      <c r="D542" s="187" t="s">
        <v>624</v>
      </c>
      <c r="E542" s="196"/>
      <c r="F542" s="228">
        <v>25022.5</v>
      </c>
      <c r="G542" s="229"/>
      <c r="H542" s="229"/>
      <c r="I542" s="230">
        <v>25022.5</v>
      </c>
      <c r="J542" s="228">
        <v>20360.599999999999</v>
      </c>
      <c r="K542" s="229"/>
      <c r="L542" s="229"/>
      <c r="M542" s="231">
        <v>20360.599999999999</v>
      </c>
      <c r="N542" s="56"/>
      <c r="O542" s="6"/>
      <c r="P542" s="6"/>
      <c r="Q542" s="6"/>
    </row>
    <row r="543" spans="1:17" s="1" customFormat="1">
      <c r="A543" s="364"/>
      <c r="B543" s="364"/>
      <c r="C543" s="364"/>
      <c r="D543" s="149"/>
      <c r="E543" s="196" t="s">
        <v>628</v>
      </c>
      <c r="F543" s="240">
        <v>19219.7</v>
      </c>
      <c r="G543" s="241"/>
      <c r="H543" s="241"/>
      <c r="I543" s="230">
        <v>19219.7</v>
      </c>
      <c r="J543" s="228">
        <v>15598</v>
      </c>
      <c r="K543" s="241"/>
      <c r="L543" s="241"/>
      <c r="M543" s="231">
        <v>15598</v>
      </c>
      <c r="N543" s="56">
        <f t="shared" ref="N543:P574" si="39">J543/F543*100</f>
        <v>81.156313574093247</v>
      </c>
      <c r="O543" s="6"/>
      <c r="P543" s="6"/>
      <c r="Q543" s="6">
        <f t="shared" ref="Q543:Q606" si="40">M543/I543*100</f>
        <v>81.156313574093247</v>
      </c>
    </row>
    <row r="544" spans="1:17" s="1" customFormat="1">
      <c r="A544" s="364"/>
      <c r="B544" s="364"/>
      <c r="C544" s="364"/>
      <c r="D544" s="149"/>
      <c r="E544" s="196" t="s">
        <v>632</v>
      </c>
      <c r="F544" s="240">
        <v>3074.2</v>
      </c>
      <c r="G544" s="241"/>
      <c r="H544" s="241"/>
      <c r="I544" s="230">
        <v>3074.2</v>
      </c>
      <c r="J544" s="228">
        <v>2120.1999999999998</v>
      </c>
      <c r="K544" s="241"/>
      <c r="L544" s="241"/>
      <c r="M544" s="231">
        <v>2120.1999999999998</v>
      </c>
      <c r="N544" s="56">
        <f t="shared" si="39"/>
        <v>68.967536269598597</v>
      </c>
      <c r="O544" s="6"/>
      <c r="P544" s="6"/>
      <c r="Q544" s="6">
        <f t="shared" si="40"/>
        <v>68.967536269598597</v>
      </c>
    </row>
    <row r="545" spans="1:17" s="1" customFormat="1">
      <c r="A545" s="364"/>
      <c r="B545" s="364"/>
      <c r="C545" s="364"/>
      <c r="D545" s="149"/>
      <c r="E545" s="196" t="s">
        <v>637</v>
      </c>
      <c r="F545" s="240">
        <v>2728.6</v>
      </c>
      <c r="G545" s="241"/>
      <c r="H545" s="241"/>
      <c r="I545" s="230">
        <v>2728.6</v>
      </c>
      <c r="J545" s="228">
        <v>2642.4</v>
      </c>
      <c r="K545" s="241"/>
      <c r="L545" s="241"/>
      <c r="M545" s="231">
        <v>2642.4</v>
      </c>
      <c r="N545" s="56">
        <f t="shared" si="39"/>
        <v>96.840870776222246</v>
      </c>
      <c r="O545" s="6"/>
      <c r="P545" s="6"/>
      <c r="Q545" s="6">
        <f t="shared" si="40"/>
        <v>96.840870776222246</v>
      </c>
    </row>
    <row r="546" spans="1:17" ht="49.5" customHeight="1">
      <c r="A546" s="310" t="s">
        <v>319</v>
      </c>
      <c r="B546" s="310" t="s">
        <v>622</v>
      </c>
      <c r="C546" s="310" t="s">
        <v>623</v>
      </c>
      <c r="D546" s="185" t="s">
        <v>36</v>
      </c>
      <c r="E546" s="50"/>
      <c r="F546" s="238">
        <v>21626.3</v>
      </c>
      <c r="G546" s="239"/>
      <c r="H546" s="239"/>
      <c r="I546" s="242">
        <v>21626.3</v>
      </c>
      <c r="J546" s="238">
        <v>14381.6</v>
      </c>
      <c r="K546" s="239"/>
      <c r="L546" s="239"/>
      <c r="M546" s="243">
        <v>14381.6</v>
      </c>
      <c r="N546" s="55">
        <f t="shared" si="39"/>
        <v>66.500510951942786</v>
      </c>
      <c r="O546" s="2"/>
      <c r="P546" s="2"/>
      <c r="Q546" s="2">
        <f t="shared" si="40"/>
        <v>66.500510951942786</v>
      </c>
    </row>
    <row r="547" spans="1:17" ht="49.5" customHeight="1">
      <c r="A547" s="311"/>
      <c r="B547" s="311"/>
      <c r="C547" s="311"/>
      <c r="D547" s="183" t="s">
        <v>624</v>
      </c>
      <c r="E547" s="50"/>
      <c r="F547" s="238">
        <v>21626.3</v>
      </c>
      <c r="G547" s="239"/>
      <c r="H547" s="239"/>
      <c r="I547" s="242">
        <v>21626.3</v>
      </c>
      <c r="J547" s="238">
        <v>14381.6</v>
      </c>
      <c r="K547" s="239"/>
      <c r="L547" s="239"/>
      <c r="M547" s="243">
        <v>14381.6</v>
      </c>
      <c r="N547" s="55">
        <f t="shared" si="39"/>
        <v>66.500510951942786</v>
      </c>
      <c r="O547" s="2"/>
      <c r="P547" s="2"/>
      <c r="Q547" s="2">
        <f t="shared" si="40"/>
        <v>66.500510951942786</v>
      </c>
    </row>
    <row r="548" spans="1:17" ht="20.25" customHeight="1">
      <c r="A548" s="311"/>
      <c r="B548" s="311"/>
      <c r="C548" s="311"/>
      <c r="D548" s="313"/>
      <c r="E548" s="51" t="s">
        <v>628</v>
      </c>
      <c r="F548" s="238">
        <v>16540.400000000001</v>
      </c>
      <c r="G548" s="239"/>
      <c r="H548" s="239"/>
      <c r="I548" s="242">
        <v>16540.400000000001</v>
      </c>
      <c r="J548" s="238">
        <v>10963.7</v>
      </c>
      <c r="K548" s="239"/>
      <c r="L548" s="239"/>
      <c r="M548" s="243">
        <v>10963.7</v>
      </c>
      <c r="N548" s="55">
        <f t="shared" si="39"/>
        <v>66.28437039007521</v>
      </c>
      <c r="O548" s="2"/>
      <c r="P548" s="2"/>
      <c r="Q548" s="2">
        <f t="shared" si="40"/>
        <v>66.28437039007521</v>
      </c>
    </row>
    <row r="549" spans="1:17" ht="20.25" customHeight="1">
      <c r="A549" s="311"/>
      <c r="B549" s="311"/>
      <c r="C549" s="311"/>
      <c r="D549" s="314"/>
      <c r="E549" s="51" t="s">
        <v>632</v>
      </c>
      <c r="F549" s="238">
        <v>2925.9</v>
      </c>
      <c r="G549" s="239"/>
      <c r="H549" s="239"/>
      <c r="I549" s="242">
        <v>2925.9</v>
      </c>
      <c r="J549" s="238">
        <v>1425.7</v>
      </c>
      <c r="K549" s="239"/>
      <c r="L549" s="239"/>
      <c r="M549" s="243">
        <v>1425.7</v>
      </c>
      <c r="N549" s="55">
        <f t="shared" si="39"/>
        <v>48.726887453433129</v>
      </c>
      <c r="O549" s="2"/>
      <c r="P549" s="2"/>
      <c r="Q549" s="2">
        <f t="shared" si="40"/>
        <v>48.726887453433129</v>
      </c>
    </row>
    <row r="550" spans="1:17" ht="20.25" customHeight="1">
      <c r="A550" s="312"/>
      <c r="B550" s="312"/>
      <c r="C550" s="312"/>
      <c r="D550" s="315"/>
      <c r="E550" s="51" t="s">
        <v>637</v>
      </c>
      <c r="F550" s="238">
        <v>2160</v>
      </c>
      <c r="G550" s="239"/>
      <c r="H550" s="239"/>
      <c r="I550" s="242">
        <v>2160</v>
      </c>
      <c r="J550" s="238">
        <v>1992.2</v>
      </c>
      <c r="K550" s="239"/>
      <c r="L550" s="239"/>
      <c r="M550" s="243">
        <v>1992.2</v>
      </c>
      <c r="N550" s="55">
        <f t="shared" si="39"/>
        <v>92.231481481481481</v>
      </c>
      <c r="O550" s="2"/>
      <c r="P550" s="2"/>
      <c r="Q550" s="2">
        <f t="shared" si="40"/>
        <v>92.231481481481481</v>
      </c>
    </row>
    <row r="551" spans="1:17" ht="49.5" customHeight="1">
      <c r="A551" s="360" t="s">
        <v>114</v>
      </c>
      <c r="B551" s="310" t="s">
        <v>625</v>
      </c>
      <c r="C551" s="310" t="s">
        <v>626</v>
      </c>
      <c r="D551" s="185" t="s">
        <v>36</v>
      </c>
      <c r="E551" s="50"/>
      <c r="F551" s="238">
        <v>19219.7</v>
      </c>
      <c r="G551" s="239"/>
      <c r="H551" s="239"/>
      <c r="I551" s="230">
        <v>19219.7</v>
      </c>
      <c r="J551" s="228">
        <v>15598</v>
      </c>
      <c r="K551" s="239"/>
      <c r="L551" s="239"/>
      <c r="M551" s="231">
        <v>15598</v>
      </c>
      <c r="N551" s="55">
        <f t="shared" si="39"/>
        <v>81.156313574093247</v>
      </c>
      <c r="O551" s="2"/>
      <c r="P551" s="2"/>
      <c r="Q551" s="2">
        <f t="shared" si="40"/>
        <v>81.156313574093247</v>
      </c>
    </row>
    <row r="552" spans="1:17" ht="49.5" customHeight="1">
      <c r="A552" s="361"/>
      <c r="B552" s="311"/>
      <c r="C552" s="311"/>
      <c r="D552" s="313" t="s">
        <v>627</v>
      </c>
      <c r="E552" s="50"/>
      <c r="F552" s="238">
        <v>19219.7</v>
      </c>
      <c r="G552" s="239"/>
      <c r="H552" s="239"/>
      <c r="I552" s="230">
        <v>19219.7</v>
      </c>
      <c r="J552" s="228">
        <v>15598</v>
      </c>
      <c r="K552" s="239"/>
      <c r="L552" s="239"/>
      <c r="M552" s="231">
        <v>15598</v>
      </c>
      <c r="N552" s="55">
        <f t="shared" si="39"/>
        <v>81.156313574093247</v>
      </c>
      <c r="O552" s="2"/>
      <c r="P552" s="2"/>
      <c r="Q552" s="2">
        <f t="shared" si="40"/>
        <v>81.156313574093247</v>
      </c>
    </row>
    <row r="553" spans="1:17" ht="49.5" customHeight="1">
      <c r="A553" s="362"/>
      <c r="B553" s="312"/>
      <c r="C553" s="312"/>
      <c r="D553" s="315"/>
      <c r="E553" s="51" t="s">
        <v>628</v>
      </c>
      <c r="F553" s="238">
        <v>19219.7</v>
      </c>
      <c r="G553" s="239"/>
      <c r="H553" s="239"/>
      <c r="I553" s="230">
        <v>19219.7</v>
      </c>
      <c r="J553" s="228">
        <v>15598</v>
      </c>
      <c r="K553" s="239"/>
      <c r="L553" s="239"/>
      <c r="M553" s="231">
        <v>15598</v>
      </c>
      <c r="N553" s="55">
        <f t="shared" si="39"/>
        <v>81.156313574093247</v>
      </c>
      <c r="O553" s="2"/>
      <c r="P553" s="2"/>
      <c r="Q553" s="2">
        <f t="shared" si="40"/>
        <v>81.156313574093247</v>
      </c>
    </row>
    <row r="554" spans="1:17" ht="49.5" customHeight="1">
      <c r="A554" s="310" t="s">
        <v>629</v>
      </c>
      <c r="B554" s="310" t="s">
        <v>630</v>
      </c>
      <c r="C554" s="335" t="s">
        <v>608</v>
      </c>
      <c r="D554" s="185" t="s">
        <v>36</v>
      </c>
      <c r="E554" s="50"/>
      <c r="F554" s="238">
        <v>3074.2</v>
      </c>
      <c r="G554" s="239"/>
      <c r="H554" s="239"/>
      <c r="I554" s="242">
        <v>3074.2</v>
      </c>
      <c r="J554" s="228">
        <v>2120.1999999999998</v>
      </c>
      <c r="K554" s="239"/>
      <c r="L554" s="239"/>
      <c r="M554" s="231">
        <v>2120.1999999999998</v>
      </c>
      <c r="N554" s="55">
        <f t="shared" si="39"/>
        <v>68.967536269598597</v>
      </c>
      <c r="O554" s="2"/>
      <c r="P554" s="2"/>
      <c r="Q554" s="2">
        <f t="shared" si="40"/>
        <v>68.967536269598597</v>
      </c>
    </row>
    <row r="555" spans="1:17" ht="49.5" customHeight="1">
      <c r="A555" s="311"/>
      <c r="B555" s="311"/>
      <c r="C555" s="336"/>
      <c r="D555" s="313" t="s">
        <v>631</v>
      </c>
      <c r="E555" s="51"/>
      <c r="F555" s="238">
        <v>3074.2</v>
      </c>
      <c r="G555" s="239"/>
      <c r="H555" s="239"/>
      <c r="I555" s="242">
        <v>3074.2</v>
      </c>
      <c r="J555" s="228">
        <v>2120.1999999999998</v>
      </c>
      <c r="K555" s="239"/>
      <c r="L555" s="239"/>
      <c r="M555" s="231">
        <v>2120.1999999999998</v>
      </c>
      <c r="N555" s="55">
        <f t="shared" si="39"/>
        <v>68.967536269598597</v>
      </c>
      <c r="O555" s="2"/>
      <c r="P555" s="2"/>
      <c r="Q555" s="2">
        <f t="shared" si="40"/>
        <v>68.967536269598597</v>
      </c>
    </row>
    <row r="556" spans="1:17" ht="49.5" customHeight="1">
      <c r="A556" s="312"/>
      <c r="B556" s="312"/>
      <c r="C556" s="337"/>
      <c r="D556" s="315"/>
      <c r="E556" s="51" t="s">
        <v>632</v>
      </c>
      <c r="F556" s="238">
        <v>3074.2</v>
      </c>
      <c r="G556" s="239"/>
      <c r="H556" s="239"/>
      <c r="I556" s="230">
        <v>3074.2</v>
      </c>
      <c r="J556" s="228">
        <v>2120.1999999999998</v>
      </c>
      <c r="K556" s="239"/>
      <c r="L556" s="239"/>
      <c r="M556" s="231">
        <v>2120.1999999999998</v>
      </c>
      <c r="N556" s="55">
        <f t="shared" si="39"/>
        <v>68.967536269598597</v>
      </c>
      <c r="O556" s="2"/>
      <c r="P556" s="2"/>
      <c r="Q556" s="2">
        <f t="shared" si="40"/>
        <v>68.967536269598597</v>
      </c>
    </row>
    <row r="557" spans="1:17" ht="49.5" customHeight="1">
      <c r="A557" s="313" t="s">
        <v>633</v>
      </c>
      <c r="B557" s="310" t="s">
        <v>634</v>
      </c>
      <c r="C557" s="310" t="s">
        <v>635</v>
      </c>
      <c r="D557" s="185" t="s">
        <v>36</v>
      </c>
      <c r="E557" s="50"/>
      <c r="F557" s="238">
        <v>2728.6</v>
      </c>
      <c r="G557" s="239"/>
      <c r="H557" s="239"/>
      <c r="I557" s="242">
        <v>2728.6</v>
      </c>
      <c r="J557" s="238">
        <v>2642.4</v>
      </c>
      <c r="K557" s="239"/>
      <c r="L557" s="239"/>
      <c r="M557" s="243">
        <v>2642.4</v>
      </c>
      <c r="N557" s="55">
        <f t="shared" si="39"/>
        <v>96.840870776222246</v>
      </c>
      <c r="O557" s="2"/>
      <c r="P557" s="2"/>
      <c r="Q557" s="2">
        <f t="shared" si="40"/>
        <v>96.840870776222246</v>
      </c>
    </row>
    <row r="558" spans="1:17" ht="49.5" customHeight="1">
      <c r="A558" s="314"/>
      <c r="B558" s="311"/>
      <c r="C558" s="311"/>
      <c r="D558" s="313" t="s">
        <v>636</v>
      </c>
      <c r="E558" s="50"/>
      <c r="F558" s="238">
        <v>2728.6</v>
      </c>
      <c r="G558" s="239"/>
      <c r="H558" s="239"/>
      <c r="I558" s="242">
        <v>2728.6</v>
      </c>
      <c r="J558" s="238">
        <v>2642.4</v>
      </c>
      <c r="K558" s="239"/>
      <c r="L558" s="239"/>
      <c r="M558" s="243">
        <v>2642.4</v>
      </c>
      <c r="N558" s="55">
        <f t="shared" si="39"/>
        <v>96.840870776222246</v>
      </c>
      <c r="O558" s="2"/>
      <c r="P558" s="2"/>
      <c r="Q558" s="2">
        <f t="shared" si="40"/>
        <v>96.840870776222246</v>
      </c>
    </row>
    <row r="559" spans="1:17" ht="49.5" customHeight="1">
      <c r="A559" s="315"/>
      <c r="B559" s="312"/>
      <c r="C559" s="312"/>
      <c r="D559" s="315"/>
      <c r="E559" s="51" t="s">
        <v>637</v>
      </c>
      <c r="F559" s="238">
        <v>2728.6</v>
      </c>
      <c r="G559" s="239"/>
      <c r="H559" s="239"/>
      <c r="I559" s="230">
        <v>2728.6</v>
      </c>
      <c r="J559" s="228">
        <v>2642.4</v>
      </c>
      <c r="K559" s="239"/>
      <c r="L559" s="239"/>
      <c r="M559" s="231">
        <v>2642.4</v>
      </c>
      <c r="N559" s="55">
        <f t="shared" si="39"/>
        <v>96.840870776222246</v>
      </c>
      <c r="O559" s="2"/>
      <c r="P559" s="2"/>
      <c r="Q559" s="2">
        <f t="shared" si="40"/>
        <v>96.840870776222246</v>
      </c>
    </row>
    <row r="560" spans="1:17" s="153" customFormat="1" ht="22.5">
      <c r="A560" s="343" t="s">
        <v>32</v>
      </c>
      <c r="B560" s="343" t="s">
        <v>340</v>
      </c>
      <c r="C560" s="343" t="s">
        <v>341</v>
      </c>
      <c r="D560" s="191" t="s">
        <v>489</v>
      </c>
      <c r="E560" s="52"/>
      <c r="F560" s="224">
        <v>20789.099999999999</v>
      </c>
      <c r="G560" s="225">
        <v>3853.3</v>
      </c>
      <c r="H560" s="225">
        <v>78.7</v>
      </c>
      <c r="I560" s="226">
        <v>16857.099999999999</v>
      </c>
      <c r="J560" s="224">
        <v>15564.3</v>
      </c>
      <c r="K560" s="225">
        <v>1253.9000000000001</v>
      </c>
      <c r="L560" s="225">
        <v>25.6</v>
      </c>
      <c r="M560" s="227">
        <v>14284.8</v>
      </c>
      <c r="N560" s="54">
        <f t="shared" si="39"/>
        <v>74.867598885954649</v>
      </c>
      <c r="O560" s="4">
        <f>K560/G560*100</f>
        <v>32.540938935457916</v>
      </c>
      <c r="P560" s="4">
        <f>L560/H560*100</f>
        <v>32.528589580686152</v>
      </c>
      <c r="Q560" s="4">
        <f t="shared" si="40"/>
        <v>84.74055442513837</v>
      </c>
    </row>
    <row r="561" spans="1:17" s="12" customFormat="1" ht="66.75" customHeight="1">
      <c r="A561" s="344"/>
      <c r="B561" s="344"/>
      <c r="C561" s="344"/>
      <c r="D561" s="187" t="s">
        <v>488</v>
      </c>
      <c r="E561" s="196"/>
      <c r="F561" s="228">
        <v>20789.099999999999</v>
      </c>
      <c r="G561" s="229">
        <v>3853.3</v>
      </c>
      <c r="H561" s="229">
        <v>78.7</v>
      </c>
      <c r="I561" s="230">
        <v>16857.099999999999</v>
      </c>
      <c r="J561" s="228">
        <v>15564.3</v>
      </c>
      <c r="K561" s="229">
        <v>1253.9000000000001</v>
      </c>
      <c r="L561" s="229">
        <v>25.6</v>
      </c>
      <c r="M561" s="231">
        <v>14284.8</v>
      </c>
      <c r="N561" s="55">
        <f t="shared" si="39"/>
        <v>74.867598885954649</v>
      </c>
      <c r="O561" s="2">
        <f>K561/G561*100</f>
        <v>32.540938935457916</v>
      </c>
      <c r="P561" s="2">
        <f>L561/H561*100</f>
        <v>32.528589580686152</v>
      </c>
      <c r="Q561" s="2">
        <f t="shared" si="40"/>
        <v>84.74055442513837</v>
      </c>
    </row>
    <row r="562" spans="1:17" s="12" customFormat="1" ht="12.75">
      <c r="A562" s="344"/>
      <c r="B562" s="344"/>
      <c r="C562" s="344"/>
      <c r="D562" s="3"/>
      <c r="E562" s="196" t="s">
        <v>342</v>
      </c>
      <c r="F562" s="228">
        <v>2000</v>
      </c>
      <c r="G562" s="229"/>
      <c r="H562" s="229"/>
      <c r="I562" s="230">
        <v>2000</v>
      </c>
      <c r="J562" s="228">
        <v>1500</v>
      </c>
      <c r="K562" s="229"/>
      <c r="L562" s="229"/>
      <c r="M562" s="231">
        <v>1500</v>
      </c>
      <c r="N562" s="55">
        <f t="shared" si="39"/>
        <v>75</v>
      </c>
      <c r="O562" s="2"/>
      <c r="P562" s="2"/>
      <c r="Q562" s="2">
        <f t="shared" si="40"/>
        <v>75</v>
      </c>
    </row>
    <row r="563" spans="1:17" s="12" customFormat="1" ht="11.25">
      <c r="A563" s="344"/>
      <c r="B563" s="344"/>
      <c r="C563" s="344"/>
      <c r="D563" s="184"/>
      <c r="E563" s="196" t="s">
        <v>343</v>
      </c>
      <c r="F563" s="228">
        <v>10000</v>
      </c>
      <c r="G563" s="229"/>
      <c r="H563" s="229"/>
      <c r="I563" s="230">
        <v>10000</v>
      </c>
      <c r="J563" s="228">
        <v>8980.1</v>
      </c>
      <c r="K563" s="229"/>
      <c r="L563" s="229"/>
      <c r="M563" s="231">
        <v>8980.1</v>
      </c>
      <c r="N563" s="55">
        <f t="shared" si="39"/>
        <v>89.801000000000002</v>
      </c>
      <c r="O563" s="2"/>
      <c r="P563" s="2"/>
      <c r="Q563" s="2">
        <f t="shared" si="40"/>
        <v>89.801000000000002</v>
      </c>
    </row>
    <row r="564" spans="1:17" s="12" customFormat="1" ht="11.25">
      <c r="A564" s="344"/>
      <c r="B564" s="344"/>
      <c r="C564" s="344"/>
      <c r="D564" s="184"/>
      <c r="E564" s="196" t="s">
        <v>344</v>
      </c>
      <c r="F564" s="228">
        <v>1000</v>
      </c>
      <c r="G564" s="229"/>
      <c r="H564" s="229"/>
      <c r="I564" s="230">
        <v>1000</v>
      </c>
      <c r="J564" s="228">
        <v>358.1</v>
      </c>
      <c r="K564" s="229"/>
      <c r="L564" s="229"/>
      <c r="M564" s="231">
        <v>358.1</v>
      </c>
      <c r="N564" s="55">
        <f t="shared" si="39"/>
        <v>35.81</v>
      </c>
      <c r="O564" s="2"/>
      <c r="P564" s="2"/>
      <c r="Q564" s="2">
        <f t="shared" si="40"/>
        <v>35.81</v>
      </c>
    </row>
    <row r="565" spans="1:17" s="12" customFormat="1" ht="11.25">
      <c r="A565" s="344"/>
      <c r="B565" s="344"/>
      <c r="C565" s="344"/>
      <c r="D565" s="184"/>
      <c r="E565" s="196" t="s">
        <v>345</v>
      </c>
      <c r="F565" s="228">
        <v>3355.5</v>
      </c>
      <c r="G565" s="229"/>
      <c r="H565" s="229"/>
      <c r="I565" s="230">
        <v>3355.5</v>
      </c>
      <c r="J565" s="228">
        <v>3331.1</v>
      </c>
      <c r="K565" s="229"/>
      <c r="L565" s="229"/>
      <c r="M565" s="231">
        <v>3331.1</v>
      </c>
      <c r="N565" s="55">
        <f t="shared" si="39"/>
        <v>99.272835642974229</v>
      </c>
      <c r="O565" s="2"/>
      <c r="P565" s="2"/>
      <c r="Q565" s="2">
        <f t="shared" si="40"/>
        <v>99.272835642974229</v>
      </c>
    </row>
    <row r="566" spans="1:17" s="12" customFormat="1" ht="11.25">
      <c r="A566" s="344"/>
      <c r="B566" s="344"/>
      <c r="C566" s="344"/>
      <c r="D566" s="184"/>
      <c r="E566" s="196" t="s">
        <v>346</v>
      </c>
      <c r="F566" s="228">
        <v>500</v>
      </c>
      <c r="G566" s="229"/>
      <c r="H566" s="229"/>
      <c r="I566" s="230">
        <v>500</v>
      </c>
      <c r="J566" s="228">
        <v>115.1</v>
      </c>
      <c r="K566" s="229"/>
      <c r="L566" s="229"/>
      <c r="M566" s="231">
        <v>115.1</v>
      </c>
      <c r="N566" s="55">
        <f t="shared" si="39"/>
        <v>23.02</v>
      </c>
      <c r="O566" s="2"/>
      <c r="P566" s="2"/>
      <c r="Q566" s="2">
        <f t="shared" si="40"/>
        <v>23.02</v>
      </c>
    </row>
    <row r="567" spans="1:17" s="12" customFormat="1" ht="11.25">
      <c r="A567" s="345"/>
      <c r="B567" s="345"/>
      <c r="C567" s="345"/>
      <c r="D567" s="184"/>
      <c r="E567" s="196" t="s">
        <v>490</v>
      </c>
      <c r="F567" s="228">
        <v>3933.6</v>
      </c>
      <c r="G567" s="229">
        <v>3853.3</v>
      </c>
      <c r="H567" s="229">
        <v>78.7</v>
      </c>
      <c r="I567" s="230">
        <v>1.6</v>
      </c>
      <c r="J567" s="228">
        <v>1280</v>
      </c>
      <c r="K567" s="229">
        <v>1253.9000000000001</v>
      </c>
      <c r="L567" s="229">
        <v>25.6</v>
      </c>
      <c r="M567" s="231">
        <v>0.5</v>
      </c>
      <c r="N567" s="55">
        <f t="shared" si="39"/>
        <v>32.540166768354688</v>
      </c>
      <c r="O567" s="2">
        <f t="shared" si="39"/>
        <v>32.540938935457916</v>
      </c>
      <c r="P567" s="2">
        <f t="shared" si="39"/>
        <v>32.528589580686152</v>
      </c>
      <c r="Q567" s="2">
        <f t="shared" si="40"/>
        <v>31.25</v>
      </c>
    </row>
    <row r="568" spans="1:17" ht="34.5" customHeight="1">
      <c r="A568" s="318" t="s">
        <v>19</v>
      </c>
      <c r="B568" s="318" t="s">
        <v>347</v>
      </c>
      <c r="C568" s="318"/>
      <c r="D568" s="186" t="s">
        <v>489</v>
      </c>
      <c r="E568" s="196"/>
      <c r="F568" s="228">
        <v>20789.099999999999</v>
      </c>
      <c r="G568" s="229">
        <v>3853.3</v>
      </c>
      <c r="H568" s="229">
        <v>78.7</v>
      </c>
      <c r="I568" s="230">
        <v>16857.099999999999</v>
      </c>
      <c r="J568" s="228">
        <v>15564.3</v>
      </c>
      <c r="K568" s="229">
        <v>1253.9000000000001</v>
      </c>
      <c r="L568" s="229">
        <v>25.6</v>
      </c>
      <c r="M568" s="231">
        <v>14284.8</v>
      </c>
      <c r="N568" s="55">
        <f t="shared" si="39"/>
        <v>74.867598885954649</v>
      </c>
      <c r="O568" s="2">
        <f t="shared" si="39"/>
        <v>32.540938935457916</v>
      </c>
      <c r="P568" s="2">
        <f t="shared" si="39"/>
        <v>32.528589580686152</v>
      </c>
      <c r="Q568" s="2">
        <f t="shared" si="40"/>
        <v>84.74055442513837</v>
      </c>
    </row>
    <row r="569" spans="1:17" ht="73.5" customHeight="1">
      <c r="A569" s="319"/>
      <c r="B569" s="319"/>
      <c r="C569" s="319"/>
      <c r="D569" s="187" t="s">
        <v>488</v>
      </c>
      <c r="E569" s="196"/>
      <c r="F569" s="228">
        <v>20789.099999999999</v>
      </c>
      <c r="G569" s="229">
        <v>3853.3</v>
      </c>
      <c r="H569" s="229">
        <v>78.7</v>
      </c>
      <c r="I569" s="230">
        <v>16857.099999999999</v>
      </c>
      <c r="J569" s="228">
        <v>15564.3</v>
      </c>
      <c r="K569" s="229">
        <v>1253.9000000000001</v>
      </c>
      <c r="L569" s="229">
        <v>25.6</v>
      </c>
      <c r="M569" s="231">
        <v>14284.8</v>
      </c>
      <c r="N569" s="55">
        <f t="shared" si="39"/>
        <v>74.867598885954649</v>
      </c>
      <c r="O569" s="2">
        <f t="shared" si="39"/>
        <v>32.540938935457916</v>
      </c>
      <c r="P569" s="2">
        <f t="shared" si="39"/>
        <v>32.528589580686152</v>
      </c>
      <c r="Q569" s="2">
        <f t="shared" si="40"/>
        <v>84.74055442513837</v>
      </c>
    </row>
    <row r="570" spans="1:17" ht="22.5" customHeight="1">
      <c r="A570" s="319"/>
      <c r="B570" s="319"/>
      <c r="C570" s="319"/>
      <c r="D570" s="3"/>
      <c r="E570" s="196" t="s">
        <v>342</v>
      </c>
      <c r="F570" s="228">
        <v>2000</v>
      </c>
      <c r="G570" s="229"/>
      <c r="H570" s="229"/>
      <c r="I570" s="230">
        <v>2000</v>
      </c>
      <c r="J570" s="228">
        <v>1500</v>
      </c>
      <c r="K570" s="229"/>
      <c r="L570" s="229"/>
      <c r="M570" s="231">
        <v>1500</v>
      </c>
      <c r="N570" s="55">
        <f t="shared" si="39"/>
        <v>75</v>
      </c>
      <c r="O570" s="2"/>
      <c r="P570" s="2"/>
      <c r="Q570" s="2">
        <f t="shared" si="40"/>
        <v>75</v>
      </c>
    </row>
    <row r="571" spans="1:17" s="12" customFormat="1" ht="11.25">
      <c r="A571" s="319"/>
      <c r="B571" s="319"/>
      <c r="C571" s="319"/>
      <c r="D571" s="184"/>
      <c r="E571" s="196" t="s">
        <v>343</v>
      </c>
      <c r="F571" s="228">
        <v>10000</v>
      </c>
      <c r="G571" s="229"/>
      <c r="H571" s="229"/>
      <c r="I571" s="230">
        <v>10000</v>
      </c>
      <c r="J571" s="228">
        <v>8980.1</v>
      </c>
      <c r="K571" s="229"/>
      <c r="L571" s="229"/>
      <c r="M571" s="231">
        <v>8980.1</v>
      </c>
      <c r="N571" s="55">
        <f t="shared" si="39"/>
        <v>89.801000000000002</v>
      </c>
      <c r="O571" s="2"/>
      <c r="P571" s="2"/>
      <c r="Q571" s="2">
        <f t="shared" si="40"/>
        <v>89.801000000000002</v>
      </c>
    </row>
    <row r="572" spans="1:17" s="12" customFormat="1" ht="11.25">
      <c r="A572" s="319"/>
      <c r="B572" s="319"/>
      <c r="C572" s="319"/>
      <c r="D572" s="184"/>
      <c r="E572" s="196" t="s">
        <v>344</v>
      </c>
      <c r="F572" s="228">
        <v>1000</v>
      </c>
      <c r="G572" s="229"/>
      <c r="H572" s="229"/>
      <c r="I572" s="230">
        <v>1000</v>
      </c>
      <c r="J572" s="228">
        <v>358.1</v>
      </c>
      <c r="K572" s="229"/>
      <c r="L572" s="229"/>
      <c r="M572" s="231">
        <v>358.1</v>
      </c>
      <c r="N572" s="55">
        <f t="shared" si="39"/>
        <v>35.81</v>
      </c>
      <c r="O572" s="2"/>
      <c r="P572" s="2"/>
      <c r="Q572" s="2">
        <f t="shared" si="40"/>
        <v>35.81</v>
      </c>
    </row>
    <row r="573" spans="1:17" s="12" customFormat="1" ht="11.25">
      <c r="A573" s="319"/>
      <c r="B573" s="319"/>
      <c r="C573" s="319"/>
      <c r="D573" s="184"/>
      <c r="E573" s="196" t="s">
        <v>345</v>
      </c>
      <c r="F573" s="228">
        <v>3355.5</v>
      </c>
      <c r="G573" s="229"/>
      <c r="H573" s="229"/>
      <c r="I573" s="230">
        <v>3355.5</v>
      </c>
      <c r="J573" s="228">
        <v>3331.1</v>
      </c>
      <c r="K573" s="229"/>
      <c r="L573" s="229"/>
      <c r="M573" s="231">
        <v>3331.1</v>
      </c>
      <c r="N573" s="55">
        <f t="shared" si="39"/>
        <v>99.272835642974229</v>
      </c>
      <c r="O573" s="2"/>
      <c r="P573" s="2"/>
      <c r="Q573" s="2">
        <f t="shared" si="40"/>
        <v>99.272835642974229</v>
      </c>
    </row>
    <row r="574" spans="1:17" s="12" customFormat="1" ht="11.25">
      <c r="A574" s="319"/>
      <c r="B574" s="319"/>
      <c r="C574" s="319"/>
      <c r="D574" s="184"/>
      <c r="E574" s="196" t="s">
        <v>346</v>
      </c>
      <c r="F574" s="228">
        <v>500</v>
      </c>
      <c r="G574" s="229"/>
      <c r="H574" s="229"/>
      <c r="I574" s="230">
        <v>500</v>
      </c>
      <c r="J574" s="228">
        <v>115.1</v>
      </c>
      <c r="K574" s="229"/>
      <c r="L574" s="229"/>
      <c r="M574" s="231">
        <v>115.1</v>
      </c>
      <c r="N574" s="55">
        <f t="shared" si="39"/>
        <v>23.02</v>
      </c>
      <c r="O574" s="2"/>
      <c r="P574" s="2"/>
      <c r="Q574" s="2">
        <f t="shared" si="40"/>
        <v>23.02</v>
      </c>
    </row>
    <row r="575" spans="1:17" s="12" customFormat="1" ht="11.25">
      <c r="A575" s="320"/>
      <c r="B575" s="320"/>
      <c r="C575" s="320"/>
      <c r="D575" s="184"/>
      <c r="E575" s="196" t="s">
        <v>490</v>
      </c>
      <c r="F575" s="228">
        <v>3933.6</v>
      </c>
      <c r="G575" s="229">
        <v>3853.3</v>
      </c>
      <c r="H575" s="229">
        <v>78.7</v>
      </c>
      <c r="I575" s="230">
        <v>1.6</v>
      </c>
      <c r="J575" s="228">
        <v>1280</v>
      </c>
      <c r="K575" s="229">
        <v>1253.9000000000001</v>
      </c>
      <c r="L575" s="229">
        <v>25.6</v>
      </c>
      <c r="M575" s="231">
        <v>0.5</v>
      </c>
      <c r="N575" s="55">
        <f t="shared" ref="N575:P606" si="41">J575/F575*100</f>
        <v>32.540166768354688</v>
      </c>
      <c r="O575" s="2">
        <f>K575/G575*100</f>
        <v>32.540938935457916</v>
      </c>
      <c r="P575" s="2">
        <f>L575/H575*100</f>
        <v>32.528589580686152</v>
      </c>
      <c r="Q575" s="2">
        <f t="shared" si="40"/>
        <v>31.25</v>
      </c>
    </row>
    <row r="576" spans="1:17" ht="34.5" customHeight="1">
      <c r="A576" s="318" t="s">
        <v>485</v>
      </c>
      <c r="B576" s="318" t="s">
        <v>352</v>
      </c>
      <c r="C576" s="318"/>
      <c r="D576" s="186" t="s">
        <v>489</v>
      </c>
      <c r="E576" s="196"/>
      <c r="F576" s="228">
        <v>16855.5</v>
      </c>
      <c r="G576" s="229"/>
      <c r="H576" s="229"/>
      <c r="I576" s="230">
        <v>16855.5</v>
      </c>
      <c r="J576" s="228">
        <v>14284.3</v>
      </c>
      <c r="K576" s="229"/>
      <c r="L576" s="229"/>
      <c r="M576" s="231">
        <v>14284.3</v>
      </c>
      <c r="N576" s="55">
        <f t="shared" si="41"/>
        <v>84.745631989558305</v>
      </c>
      <c r="O576" s="2"/>
      <c r="P576" s="2"/>
      <c r="Q576" s="2">
        <f t="shared" si="40"/>
        <v>84.745631989558305</v>
      </c>
    </row>
    <row r="577" spans="1:17" ht="73.5" customHeight="1">
      <c r="A577" s="319"/>
      <c r="B577" s="319"/>
      <c r="C577" s="319"/>
      <c r="D577" s="187" t="s">
        <v>488</v>
      </c>
      <c r="E577" s="196"/>
      <c r="F577" s="228">
        <v>16855.5</v>
      </c>
      <c r="G577" s="229"/>
      <c r="H577" s="229"/>
      <c r="I577" s="230">
        <v>16855.5</v>
      </c>
      <c r="J577" s="228">
        <v>14284.3</v>
      </c>
      <c r="K577" s="229"/>
      <c r="L577" s="229"/>
      <c r="M577" s="231">
        <v>14284.3</v>
      </c>
      <c r="N577" s="55">
        <f t="shared" si="41"/>
        <v>84.745631989558305</v>
      </c>
      <c r="O577" s="2"/>
      <c r="P577" s="2"/>
      <c r="Q577" s="2">
        <f t="shared" si="40"/>
        <v>84.745631989558305</v>
      </c>
    </row>
    <row r="578" spans="1:17" ht="22.5" customHeight="1">
      <c r="A578" s="319"/>
      <c r="B578" s="319"/>
      <c r="C578" s="319"/>
      <c r="D578" s="3"/>
      <c r="E578" s="196" t="s">
        <v>342</v>
      </c>
      <c r="F578" s="228">
        <v>2000</v>
      </c>
      <c r="G578" s="229"/>
      <c r="H578" s="229"/>
      <c r="I578" s="230">
        <v>2000</v>
      </c>
      <c r="J578" s="228">
        <v>1500</v>
      </c>
      <c r="K578" s="229"/>
      <c r="L578" s="229"/>
      <c r="M578" s="231">
        <v>1500</v>
      </c>
      <c r="N578" s="55">
        <f t="shared" si="41"/>
        <v>75</v>
      </c>
      <c r="O578" s="2"/>
      <c r="P578" s="2"/>
      <c r="Q578" s="2">
        <f t="shared" si="40"/>
        <v>75</v>
      </c>
    </row>
    <row r="579" spans="1:17" s="14" customFormat="1" ht="17.25" customHeight="1">
      <c r="A579" s="319"/>
      <c r="B579" s="319"/>
      <c r="C579" s="319"/>
      <c r="D579" s="13"/>
      <c r="E579" s="196" t="s">
        <v>343</v>
      </c>
      <c r="F579" s="228">
        <v>10000</v>
      </c>
      <c r="G579" s="229"/>
      <c r="H579" s="229"/>
      <c r="I579" s="230">
        <v>10000</v>
      </c>
      <c r="J579" s="228">
        <v>8980.1</v>
      </c>
      <c r="K579" s="229"/>
      <c r="L579" s="229"/>
      <c r="M579" s="231">
        <v>8980.1</v>
      </c>
      <c r="N579" s="55">
        <f t="shared" si="41"/>
        <v>89.801000000000002</v>
      </c>
      <c r="O579" s="2"/>
      <c r="P579" s="2"/>
      <c r="Q579" s="2">
        <f t="shared" si="40"/>
        <v>89.801000000000002</v>
      </c>
    </row>
    <row r="580" spans="1:17" s="14" customFormat="1" ht="17.25" customHeight="1">
      <c r="A580" s="319"/>
      <c r="B580" s="319"/>
      <c r="C580" s="319"/>
      <c r="D580" s="13"/>
      <c r="E580" s="196" t="s">
        <v>344</v>
      </c>
      <c r="F580" s="228">
        <v>1000</v>
      </c>
      <c r="G580" s="229"/>
      <c r="H580" s="229"/>
      <c r="I580" s="230">
        <v>1000</v>
      </c>
      <c r="J580" s="228">
        <v>358.1</v>
      </c>
      <c r="K580" s="229"/>
      <c r="L580" s="229"/>
      <c r="M580" s="231">
        <v>358.1</v>
      </c>
      <c r="N580" s="55">
        <f t="shared" si="41"/>
        <v>35.81</v>
      </c>
      <c r="O580" s="2"/>
      <c r="P580" s="2"/>
      <c r="Q580" s="2">
        <f t="shared" si="40"/>
        <v>35.81</v>
      </c>
    </row>
    <row r="581" spans="1:17" s="14" customFormat="1" ht="17.25" customHeight="1">
      <c r="A581" s="319"/>
      <c r="B581" s="319"/>
      <c r="C581" s="319"/>
      <c r="D581" s="13"/>
      <c r="E581" s="196" t="s">
        <v>345</v>
      </c>
      <c r="F581" s="228">
        <v>3355.5</v>
      </c>
      <c r="G581" s="229"/>
      <c r="H581" s="229"/>
      <c r="I581" s="230">
        <v>3355.5</v>
      </c>
      <c r="J581" s="228">
        <v>3331.1</v>
      </c>
      <c r="K581" s="229"/>
      <c r="L581" s="229"/>
      <c r="M581" s="231">
        <v>3331.1</v>
      </c>
      <c r="N581" s="55">
        <f t="shared" si="41"/>
        <v>99.272835642974229</v>
      </c>
      <c r="O581" s="2"/>
      <c r="P581" s="2"/>
      <c r="Q581" s="2">
        <f t="shared" si="40"/>
        <v>99.272835642974229</v>
      </c>
    </row>
    <row r="582" spans="1:17" s="14" customFormat="1" ht="17.25" customHeight="1">
      <c r="A582" s="319"/>
      <c r="B582" s="319"/>
      <c r="C582" s="320"/>
      <c r="D582" s="13"/>
      <c r="E582" s="196" t="s">
        <v>346</v>
      </c>
      <c r="F582" s="228">
        <v>500</v>
      </c>
      <c r="G582" s="229"/>
      <c r="H582" s="229"/>
      <c r="I582" s="230">
        <v>500</v>
      </c>
      <c r="J582" s="228">
        <v>115.1</v>
      </c>
      <c r="K582" s="229"/>
      <c r="L582" s="229"/>
      <c r="M582" s="231">
        <v>115.1</v>
      </c>
      <c r="N582" s="55">
        <f t="shared" si="41"/>
        <v>23.02</v>
      </c>
      <c r="O582" s="2"/>
      <c r="P582" s="2"/>
      <c r="Q582" s="2">
        <f t="shared" si="40"/>
        <v>23.02</v>
      </c>
    </row>
    <row r="583" spans="1:17" ht="34.5" customHeight="1">
      <c r="A583" s="342" t="s">
        <v>486</v>
      </c>
      <c r="B583" s="342" t="s">
        <v>350</v>
      </c>
      <c r="C583" s="342" t="s">
        <v>353</v>
      </c>
      <c r="D583" s="186" t="s">
        <v>489</v>
      </c>
      <c r="E583" s="196"/>
      <c r="F583" s="228">
        <v>2000</v>
      </c>
      <c r="G583" s="229"/>
      <c r="H583" s="229"/>
      <c r="I583" s="230">
        <v>2000</v>
      </c>
      <c r="J583" s="228">
        <v>1500</v>
      </c>
      <c r="K583" s="229"/>
      <c r="L583" s="229"/>
      <c r="M583" s="231">
        <v>1500</v>
      </c>
      <c r="N583" s="55">
        <f t="shared" si="41"/>
        <v>75</v>
      </c>
      <c r="O583" s="2"/>
      <c r="P583" s="2"/>
      <c r="Q583" s="2">
        <f t="shared" si="40"/>
        <v>75</v>
      </c>
    </row>
    <row r="584" spans="1:17" ht="73.5" customHeight="1">
      <c r="A584" s="342"/>
      <c r="B584" s="342"/>
      <c r="C584" s="342"/>
      <c r="D584" s="187" t="s">
        <v>488</v>
      </c>
      <c r="E584" s="196"/>
      <c r="F584" s="228">
        <v>2000</v>
      </c>
      <c r="G584" s="229"/>
      <c r="H584" s="229"/>
      <c r="I584" s="230">
        <v>2000</v>
      </c>
      <c r="J584" s="228">
        <v>1500</v>
      </c>
      <c r="K584" s="229"/>
      <c r="L584" s="229"/>
      <c r="M584" s="231">
        <v>1500</v>
      </c>
      <c r="N584" s="55">
        <f t="shared" si="41"/>
        <v>75</v>
      </c>
      <c r="O584" s="2"/>
      <c r="P584" s="2"/>
      <c r="Q584" s="2">
        <f t="shared" si="40"/>
        <v>75</v>
      </c>
    </row>
    <row r="585" spans="1:17" ht="22.5" customHeight="1">
      <c r="A585" s="342"/>
      <c r="B585" s="342"/>
      <c r="C585" s="342"/>
      <c r="D585" s="3"/>
      <c r="E585" s="196" t="s">
        <v>342</v>
      </c>
      <c r="F585" s="228">
        <v>2000</v>
      </c>
      <c r="G585" s="229"/>
      <c r="H585" s="229"/>
      <c r="I585" s="230">
        <v>2000</v>
      </c>
      <c r="J585" s="228">
        <v>1500</v>
      </c>
      <c r="K585" s="229"/>
      <c r="L585" s="229"/>
      <c r="M585" s="231">
        <v>1500</v>
      </c>
      <c r="N585" s="55">
        <f t="shared" si="41"/>
        <v>75</v>
      </c>
      <c r="O585" s="2"/>
      <c r="P585" s="2"/>
      <c r="Q585" s="2">
        <f t="shared" si="40"/>
        <v>75</v>
      </c>
    </row>
    <row r="586" spans="1:17" ht="34.5" customHeight="1">
      <c r="A586" s="342" t="s">
        <v>487</v>
      </c>
      <c r="B586" s="342" t="s">
        <v>351</v>
      </c>
      <c r="C586" s="342" t="s">
        <v>355</v>
      </c>
      <c r="D586" s="186" t="s">
        <v>489</v>
      </c>
      <c r="E586" s="196"/>
      <c r="F586" s="228">
        <v>10000</v>
      </c>
      <c r="G586" s="229"/>
      <c r="H586" s="229"/>
      <c r="I586" s="230">
        <v>10000</v>
      </c>
      <c r="J586" s="228">
        <v>8980.1</v>
      </c>
      <c r="K586" s="229"/>
      <c r="L586" s="229"/>
      <c r="M586" s="231">
        <v>8980.1</v>
      </c>
      <c r="N586" s="55">
        <f t="shared" si="41"/>
        <v>89.801000000000002</v>
      </c>
      <c r="O586" s="2"/>
      <c r="P586" s="2"/>
      <c r="Q586" s="2">
        <f t="shared" si="40"/>
        <v>89.801000000000002</v>
      </c>
    </row>
    <row r="587" spans="1:17" ht="94.5" customHeight="1">
      <c r="A587" s="342"/>
      <c r="B587" s="342"/>
      <c r="C587" s="342"/>
      <c r="D587" s="187" t="s">
        <v>488</v>
      </c>
      <c r="E587" s="196"/>
      <c r="F587" s="228">
        <v>10000</v>
      </c>
      <c r="G587" s="229"/>
      <c r="H587" s="229"/>
      <c r="I587" s="230">
        <v>10000</v>
      </c>
      <c r="J587" s="228">
        <v>8980.1</v>
      </c>
      <c r="K587" s="229"/>
      <c r="L587" s="229"/>
      <c r="M587" s="231">
        <v>8980.1</v>
      </c>
      <c r="N587" s="55">
        <f t="shared" si="41"/>
        <v>89.801000000000002</v>
      </c>
      <c r="O587" s="2"/>
      <c r="P587" s="2"/>
      <c r="Q587" s="2">
        <f t="shared" si="40"/>
        <v>89.801000000000002</v>
      </c>
    </row>
    <row r="588" spans="1:17" ht="71.25" customHeight="1">
      <c r="A588" s="342"/>
      <c r="B588" s="342"/>
      <c r="C588" s="342"/>
      <c r="D588" s="3"/>
      <c r="E588" s="196" t="s">
        <v>343</v>
      </c>
      <c r="F588" s="228">
        <v>10000</v>
      </c>
      <c r="G588" s="229"/>
      <c r="H588" s="229"/>
      <c r="I588" s="230">
        <v>10000</v>
      </c>
      <c r="J588" s="228">
        <v>8980.1</v>
      </c>
      <c r="K588" s="229"/>
      <c r="L588" s="229"/>
      <c r="M588" s="231">
        <v>8980.1</v>
      </c>
      <c r="N588" s="55">
        <f t="shared" si="41"/>
        <v>89.801000000000002</v>
      </c>
      <c r="O588" s="2"/>
      <c r="P588" s="2"/>
      <c r="Q588" s="2">
        <f t="shared" si="40"/>
        <v>89.801000000000002</v>
      </c>
    </row>
    <row r="589" spans="1:17" ht="34.5" customHeight="1">
      <c r="A589" s="342" t="s">
        <v>492</v>
      </c>
      <c r="B589" s="342" t="s">
        <v>356</v>
      </c>
      <c r="C589" s="342" t="s">
        <v>357</v>
      </c>
      <c r="D589" s="186" t="s">
        <v>489</v>
      </c>
      <c r="E589" s="196"/>
      <c r="F589" s="228">
        <v>1000</v>
      </c>
      <c r="G589" s="229"/>
      <c r="H589" s="229"/>
      <c r="I589" s="230">
        <v>1000</v>
      </c>
      <c r="J589" s="228">
        <v>358.1</v>
      </c>
      <c r="K589" s="229"/>
      <c r="L589" s="229"/>
      <c r="M589" s="231">
        <v>358.1</v>
      </c>
      <c r="N589" s="55">
        <f t="shared" si="41"/>
        <v>35.81</v>
      </c>
      <c r="O589" s="2"/>
      <c r="P589" s="2"/>
      <c r="Q589" s="2">
        <f t="shared" si="40"/>
        <v>35.81</v>
      </c>
    </row>
    <row r="590" spans="1:17" ht="94.5" customHeight="1">
      <c r="A590" s="342"/>
      <c r="B590" s="342"/>
      <c r="C590" s="342"/>
      <c r="D590" s="187" t="s">
        <v>488</v>
      </c>
      <c r="E590" s="196"/>
      <c r="F590" s="228">
        <v>1000</v>
      </c>
      <c r="G590" s="229"/>
      <c r="H590" s="229"/>
      <c r="I590" s="230">
        <v>1000</v>
      </c>
      <c r="J590" s="228">
        <v>358.1</v>
      </c>
      <c r="K590" s="229"/>
      <c r="L590" s="229"/>
      <c r="M590" s="231">
        <v>358.1</v>
      </c>
      <c r="N590" s="55">
        <f t="shared" si="41"/>
        <v>35.81</v>
      </c>
      <c r="O590" s="2"/>
      <c r="P590" s="2"/>
      <c r="Q590" s="2">
        <f t="shared" si="40"/>
        <v>35.81</v>
      </c>
    </row>
    <row r="591" spans="1:17" ht="45.75" customHeight="1">
      <c r="A591" s="342"/>
      <c r="B591" s="342"/>
      <c r="C591" s="342"/>
      <c r="D591" s="3"/>
      <c r="E591" s="196" t="s">
        <v>344</v>
      </c>
      <c r="F591" s="228">
        <v>1000</v>
      </c>
      <c r="G591" s="229"/>
      <c r="H591" s="229"/>
      <c r="I591" s="230">
        <v>1000</v>
      </c>
      <c r="J591" s="228">
        <v>358.1</v>
      </c>
      <c r="K591" s="229"/>
      <c r="L591" s="229"/>
      <c r="M591" s="231">
        <v>358.1</v>
      </c>
      <c r="N591" s="55">
        <f t="shared" si="41"/>
        <v>35.81</v>
      </c>
      <c r="O591" s="2"/>
      <c r="P591" s="2"/>
      <c r="Q591" s="2">
        <f t="shared" si="40"/>
        <v>35.81</v>
      </c>
    </row>
    <row r="592" spans="1:17" ht="34.5" customHeight="1">
      <c r="A592" s="342" t="s">
        <v>493</v>
      </c>
      <c r="B592" s="342" t="s">
        <v>358</v>
      </c>
      <c r="C592" s="342" t="s">
        <v>359</v>
      </c>
      <c r="D592" s="186" t="s">
        <v>489</v>
      </c>
      <c r="E592" s="196"/>
      <c r="F592" s="228">
        <v>3355.5</v>
      </c>
      <c r="G592" s="229"/>
      <c r="H592" s="229"/>
      <c r="I592" s="230">
        <v>3355.5</v>
      </c>
      <c r="J592" s="228">
        <v>3331.1</v>
      </c>
      <c r="K592" s="229"/>
      <c r="L592" s="229"/>
      <c r="M592" s="231">
        <v>3331.1</v>
      </c>
      <c r="N592" s="55">
        <f t="shared" si="41"/>
        <v>99.272835642974229</v>
      </c>
      <c r="O592" s="2"/>
      <c r="P592" s="2"/>
      <c r="Q592" s="2">
        <f t="shared" si="40"/>
        <v>99.272835642974229</v>
      </c>
    </row>
    <row r="593" spans="1:17" ht="94.5" customHeight="1">
      <c r="A593" s="342"/>
      <c r="B593" s="342"/>
      <c r="C593" s="342"/>
      <c r="D593" s="187" t="s">
        <v>488</v>
      </c>
      <c r="E593" s="196"/>
      <c r="F593" s="228">
        <v>3355.5</v>
      </c>
      <c r="G593" s="229"/>
      <c r="H593" s="229"/>
      <c r="I593" s="230">
        <v>3355.5</v>
      </c>
      <c r="J593" s="228">
        <v>3331.1</v>
      </c>
      <c r="K593" s="229"/>
      <c r="L593" s="229"/>
      <c r="M593" s="231">
        <v>3331.1</v>
      </c>
      <c r="N593" s="55">
        <f t="shared" si="41"/>
        <v>99.272835642974229</v>
      </c>
      <c r="O593" s="2"/>
      <c r="P593" s="2"/>
      <c r="Q593" s="2">
        <f t="shared" si="40"/>
        <v>99.272835642974229</v>
      </c>
    </row>
    <row r="594" spans="1:17" ht="45.75" customHeight="1">
      <c r="A594" s="342"/>
      <c r="B594" s="342"/>
      <c r="C594" s="342"/>
      <c r="D594" s="3"/>
      <c r="E594" s="196" t="s">
        <v>345</v>
      </c>
      <c r="F594" s="228">
        <v>3355.5</v>
      </c>
      <c r="G594" s="229"/>
      <c r="H594" s="229"/>
      <c r="I594" s="230">
        <v>3355.5</v>
      </c>
      <c r="J594" s="228">
        <v>3331.1</v>
      </c>
      <c r="K594" s="229"/>
      <c r="L594" s="229"/>
      <c r="M594" s="231">
        <v>3331.1</v>
      </c>
      <c r="N594" s="55">
        <f t="shared" si="41"/>
        <v>99.272835642974229</v>
      </c>
      <c r="O594" s="2"/>
      <c r="P594" s="2"/>
      <c r="Q594" s="2">
        <f t="shared" si="40"/>
        <v>99.272835642974229</v>
      </c>
    </row>
    <row r="595" spans="1:17" ht="34.5" customHeight="1">
      <c r="A595" s="342" t="s">
        <v>494</v>
      </c>
      <c r="B595" s="342" t="s">
        <v>349</v>
      </c>
      <c r="C595" s="342" t="s">
        <v>360</v>
      </c>
      <c r="D595" s="186" t="s">
        <v>36</v>
      </c>
      <c r="E595" s="196" t="s">
        <v>348</v>
      </c>
      <c r="F595" s="228">
        <v>500</v>
      </c>
      <c r="G595" s="229"/>
      <c r="H595" s="229"/>
      <c r="I595" s="230">
        <v>500</v>
      </c>
      <c r="J595" s="228">
        <v>115.1</v>
      </c>
      <c r="K595" s="229"/>
      <c r="L595" s="229"/>
      <c r="M595" s="231">
        <v>115.1</v>
      </c>
      <c r="N595" s="55">
        <f t="shared" si="41"/>
        <v>23.02</v>
      </c>
      <c r="O595" s="2"/>
      <c r="P595" s="2"/>
      <c r="Q595" s="2">
        <f t="shared" si="40"/>
        <v>23.02</v>
      </c>
    </row>
    <row r="596" spans="1:17" ht="94.5" customHeight="1">
      <c r="A596" s="342"/>
      <c r="B596" s="342"/>
      <c r="C596" s="342"/>
      <c r="D596" s="187" t="s">
        <v>354</v>
      </c>
      <c r="E596" s="196" t="s">
        <v>346</v>
      </c>
      <c r="F596" s="228">
        <v>500</v>
      </c>
      <c r="G596" s="229"/>
      <c r="H596" s="229"/>
      <c r="I596" s="230">
        <v>500</v>
      </c>
      <c r="J596" s="228">
        <v>115.1</v>
      </c>
      <c r="K596" s="229"/>
      <c r="L596" s="229"/>
      <c r="M596" s="231">
        <v>115.1</v>
      </c>
      <c r="N596" s="55">
        <f t="shared" si="41"/>
        <v>23.02</v>
      </c>
      <c r="O596" s="2"/>
      <c r="P596" s="2"/>
      <c r="Q596" s="2">
        <f t="shared" si="40"/>
        <v>23.02</v>
      </c>
    </row>
    <row r="597" spans="1:17" ht="45.75" customHeight="1">
      <c r="A597" s="342"/>
      <c r="B597" s="342"/>
      <c r="C597" s="342"/>
      <c r="D597" s="3"/>
      <c r="E597" s="196" t="s">
        <v>346</v>
      </c>
      <c r="F597" s="228">
        <v>500</v>
      </c>
      <c r="G597" s="229"/>
      <c r="H597" s="229"/>
      <c r="I597" s="230">
        <v>500</v>
      </c>
      <c r="J597" s="228">
        <v>115.1</v>
      </c>
      <c r="K597" s="229"/>
      <c r="L597" s="229"/>
      <c r="M597" s="231">
        <v>115.1</v>
      </c>
      <c r="N597" s="55">
        <f t="shared" si="41"/>
        <v>23.02</v>
      </c>
      <c r="O597" s="2"/>
      <c r="P597" s="2"/>
      <c r="Q597" s="2">
        <f t="shared" si="40"/>
        <v>23.02</v>
      </c>
    </row>
    <row r="598" spans="1:17" ht="34.5" customHeight="1">
      <c r="A598" s="342" t="s">
        <v>491</v>
      </c>
      <c r="B598" s="342" t="s">
        <v>361</v>
      </c>
      <c r="C598" s="342" t="s">
        <v>362</v>
      </c>
      <c r="D598" s="186" t="s">
        <v>489</v>
      </c>
      <c r="E598" s="196"/>
      <c r="F598" s="228">
        <v>3933.6</v>
      </c>
      <c r="G598" s="229">
        <v>3853.3</v>
      </c>
      <c r="H598" s="229">
        <v>78.7</v>
      </c>
      <c r="I598" s="230">
        <v>1.6</v>
      </c>
      <c r="J598" s="228">
        <v>1280</v>
      </c>
      <c r="K598" s="229">
        <v>1253.9000000000001</v>
      </c>
      <c r="L598" s="229">
        <v>25.6</v>
      </c>
      <c r="M598" s="231">
        <v>0.5</v>
      </c>
      <c r="N598" s="55">
        <f t="shared" si="41"/>
        <v>32.540166768354688</v>
      </c>
      <c r="O598" s="2">
        <f t="shared" si="41"/>
        <v>32.540938935457916</v>
      </c>
      <c r="P598" s="2">
        <f t="shared" si="41"/>
        <v>32.528589580686152</v>
      </c>
      <c r="Q598" s="2">
        <f t="shared" si="40"/>
        <v>31.25</v>
      </c>
    </row>
    <row r="599" spans="1:17" ht="94.5" customHeight="1">
      <c r="A599" s="342"/>
      <c r="B599" s="342"/>
      <c r="C599" s="342"/>
      <c r="D599" s="187" t="s">
        <v>488</v>
      </c>
      <c r="E599" s="196"/>
      <c r="F599" s="228">
        <v>3933.6</v>
      </c>
      <c r="G599" s="229">
        <v>3853.3</v>
      </c>
      <c r="H599" s="229">
        <v>78.7</v>
      </c>
      <c r="I599" s="230">
        <v>1.6</v>
      </c>
      <c r="J599" s="228">
        <v>1280</v>
      </c>
      <c r="K599" s="229">
        <v>1253.9000000000001</v>
      </c>
      <c r="L599" s="229">
        <v>25.6</v>
      </c>
      <c r="M599" s="231">
        <v>0.5</v>
      </c>
      <c r="N599" s="55">
        <f t="shared" si="41"/>
        <v>32.540166768354688</v>
      </c>
      <c r="O599" s="2">
        <f t="shared" si="41"/>
        <v>32.540938935457916</v>
      </c>
      <c r="P599" s="2">
        <f t="shared" si="41"/>
        <v>32.528589580686152</v>
      </c>
      <c r="Q599" s="2">
        <f t="shared" si="40"/>
        <v>31.25</v>
      </c>
    </row>
    <row r="600" spans="1:17" ht="45.75" customHeight="1">
      <c r="A600" s="342"/>
      <c r="B600" s="342"/>
      <c r="C600" s="342"/>
      <c r="D600" s="3"/>
      <c r="E600" s="196" t="s">
        <v>490</v>
      </c>
      <c r="F600" s="228">
        <v>3933.6</v>
      </c>
      <c r="G600" s="229">
        <v>3853.3</v>
      </c>
      <c r="H600" s="229">
        <v>78.7</v>
      </c>
      <c r="I600" s="230">
        <v>1.6</v>
      </c>
      <c r="J600" s="228">
        <v>1280</v>
      </c>
      <c r="K600" s="229">
        <v>1253.9000000000001</v>
      </c>
      <c r="L600" s="229">
        <v>25.6</v>
      </c>
      <c r="M600" s="231">
        <v>0.5</v>
      </c>
      <c r="N600" s="55">
        <f t="shared" si="41"/>
        <v>32.540166768354688</v>
      </c>
      <c r="O600" s="2">
        <f t="shared" si="41"/>
        <v>32.540938935457916</v>
      </c>
      <c r="P600" s="2">
        <f t="shared" si="41"/>
        <v>32.528589580686152</v>
      </c>
      <c r="Q600" s="2">
        <f t="shared" si="40"/>
        <v>31.25</v>
      </c>
    </row>
    <row r="601" spans="1:17" s="15" customFormat="1" ht="43.5" customHeight="1">
      <c r="A601" s="355" t="s">
        <v>495</v>
      </c>
      <c r="B601" s="355" t="s">
        <v>496</v>
      </c>
      <c r="C601" s="357"/>
      <c r="D601" s="199" t="s">
        <v>16</v>
      </c>
      <c r="E601" s="52"/>
      <c r="F601" s="224">
        <v>7882.8</v>
      </c>
      <c r="G601" s="225">
        <v>537.29999999999995</v>
      </c>
      <c r="H601" s="225">
        <v>1322.7</v>
      </c>
      <c r="I601" s="226">
        <v>6022.8</v>
      </c>
      <c r="J601" s="224">
        <v>7568.4</v>
      </c>
      <c r="K601" s="225">
        <v>537.29999999999995</v>
      </c>
      <c r="L601" s="225">
        <v>1049</v>
      </c>
      <c r="M601" s="227">
        <v>5982.1</v>
      </c>
      <c r="N601" s="54">
        <f t="shared" si="41"/>
        <v>96.011569493073523</v>
      </c>
      <c r="O601" s="4">
        <f t="shared" si="41"/>
        <v>100</v>
      </c>
      <c r="P601" s="4">
        <f t="shared" si="41"/>
        <v>79.307477130112645</v>
      </c>
      <c r="Q601" s="4">
        <f t="shared" si="40"/>
        <v>99.324234575280599</v>
      </c>
    </row>
    <row r="602" spans="1:17" s="15" customFormat="1" ht="21" customHeight="1">
      <c r="A602" s="356"/>
      <c r="B602" s="356"/>
      <c r="C602" s="358"/>
      <c r="D602" s="326" t="s">
        <v>363</v>
      </c>
      <c r="E602" s="196"/>
      <c r="F602" s="228">
        <v>5723.2</v>
      </c>
      <c r="G602" s="229"/>
      <c r="H602" s="229"/>
      <c r="I602" s="230">
        <v>5723.2</v>
      </c>
      <c r="J602" s="228">
        <v>5687.2</v>
      </c>
      <c r="K602" s="229"/>
      <c r="L602" s="229"/>
      <c r="M602" s="231">
        <v>5687.2</v>
      </c>
      <c r="N602" s="55">
        <f t="shared" si="41"/>
        <v>99.37098126922001</v>
      </c>
      <c r="O602" s="2"/>
      <c r="P602" s="2"/>
      <c r="Q602" s="2">
        <f t="shared" si="40"/>
        <v>99.37098126922001</v>
      </c>
    </row>
    <row r="603" spans="1:17" s="15" customFormat="1" ht="21" customHeight="1">
      <c r="A603" s="356"/>
      <c r="B603" s="356"/>
      <c r="C603" s="358"/>
      <c r="D603" s="353"/>
      <c r="E603" s="48" t="s">
        <v>367</v>
      </c>
      <c r="F603" s="228">
        <v>5348</v>
      </c>
      <c r="G603" s="229"/>
      <c r="H603" s="229"/>
      <c r="I603" s="230">
        <v>5348</v>
      </c>
      <c r="J603" s="228">
        <v>5315.5</v>
      </c>
      <c r="K603" s="229"/>
      <c r="L603" s="229"/>
      <c r="M603" s="231">
        <v>5315.5</v>
      </c>
      <c r="N603" s="55">
        <f t="shared" si="41"/>
        <v>99.392296185489897</v>
      </c>
      <c r="O603" s="2"/>
      <c r="P603" s="2"/>
      <c r="Q603" s="2">
        <f t="shared" si="40"/>
        <v>99.392296185489897</v>
      </c>
    </row>
    <row r="604" spans="1:17" s="15" customFormat="1" ht="21" customHeight="1">
      <c r="A604" s="356"/>
      <c r="B604" s="356"/>
      <c r="C604" s="358"/>
      <c r="D604" s="353"/>
      <c r="E604" s="48" t="s">
        <v>369</v>
      </c>
      <c r="F604" s="228">
        <v>95.2</v>
      </c>
      <c r="G604" s="229"/>
      <c r="H604" s="229"/>
      <c r="I604" s="230">
        <v>95.2</v>
      </c>
      <c r="J604" s="228">
        <v>91.7</v>
      </c>
      <c r="K604" s="229"/>
      <c r="L604" s="229"/>
      <c r="M604" s="231">
        <v>91.7</v>
      </c>
      <c r="N604" s="55">
        <f t="shared" si="41"/>
        <v>96.32352941176471</v>
      </c>
      <c r="O604" s="2"/>
      <c r="P604" s="2"/>
      <c r="Q604" s="2">
        <f t="shared" si="40"/>
        <v>96.32352941176471</v>
      </c>
    </row>
    <row r="605" spans="1:17" s="15" customFormat="1" ht="21" customHeight="1">
      <c r="A605" s="356"/>
      <c r="B605" s="356"/>
      <c r="C605" s="358"/>
      <c r="D605" s="354"/>
      <c r="E605" s="196" t="s">
        <v>772</v>
      </c>
      <c r="F605" s="228">
        <v>280</v>
      </c>
      <c r="G605" s="229"/>
      <c r="H605" s="229"/>
      <c r="I605" s="230">
        <v>280</v>
      </c>
      <c r="J605" s="228">
        <v>280</v>
      </c>
      <c r="K605" s="229"/>
      <c r="L605" s="229"/>
      <c r="M605" s="231">
        <v>280</v>
      </c>
      <c r="N605" s="55">
        <f t="shared" si="41"/>
        <v>100</v>
      </c>
      <c r="O605" s="2"/>
      <c r="P605" s="2"/>
      <c r="Q605" s="2">
        <f t="shared" si="40"/>
        <v>100</v>
      </c>
    </row>
    <row r="606" spans="1:17" s="15" customFormat="1" ht="72.75" customHeight="1">
      <c r="A606" s="356"/>
      <c r="B606" s="356"/>
      <c r="C606" s="358"/>
      <c r="D606" s="186" t="s">
        <v>392</v>
      </c>
      <c r="E606" s="196" t="s">
        <v>372</v>
      </c>
      <c r="F606" s="228">
        <v>209.9</v>
      </c>
      <c r="G606" s="229"/>
      <c r="H606" s="229"/>
      <c r="I606" s="230">
        <v>209.9</v>
      </c>
      <c r="J606" s="228">
        <v>205.2</v>
      </c>
      <c r="K606" s="229"/>
      <c r="L606" s="229"/>
      <c r="M606" s="231">
        <v>205.2</v>
      </c>
      <c r="N606" s="55">
        <f t="shared" si="41"/>
        <v>97.760838494521195</v>
      </c>
      <c r="O606" s="2"/>
      <c r="P606" s="2"/>
      <c r="Q606" s="2">
        <f t="shared" si="40"/>
        <v>97.760838494521195</v>
      </c>
    </row>
    <row r="607" spans="1:17" s="15" customFormat="1" ht="59.25" customHeight="1">
      <c r="A607" s="356"/>
      <c r="B607" s="356"/>
      <c r="C607" s="358"/>
      <c r="D607" s="326" t="s">
        <v>364</v>
      </c>
      <c r="E607" s="196"/>
      <c r="F607" s="228">
        <v>1949.7</v>
      </c>
      <c r="G607" s="229">
        <v>537.29999999999995</v>
      </c>
      <c r="H607" s="229">
        <v>1322.7</v>
      </c>
      <c r="I607" s="230">
        <v>89.7</v>
      </c>
      <c r="J607" s="228">
        <v>1676</v>
      </c>
      <c r="K607" s="229">
        <v>537.29999999999995</v>
      </c>
      <c r="L607" s="229">
        <v>1049</v>
      </c>
      <c r="M607" s="231">
        <v>89.7</v>
      </c>
      <c r="N607" s="55">
        <f t="shared" ref="N607:O642" si="42">J607/F607*100</f>
        <v>85.961942863004566</v>
      </c>
      <c r="O607" s="2">
        <v>100</v>
      </c>
      <c r="P607" s="2">
        <v>71.3</v>
      </c>
      <c r="Q607" s="2">
        <f t="shared" ref="Q607" si="43">M607/I607*100</f>
        <v>100</v>
      </c>
    </row>
    <row r="608" spans="1:17" s="15" customFormat="1" ht="22.5" customHeight="1">
      <c r="A608" s="356"/>
      <c r="B608" s="356"/>
      <c r="C608" s="358"/>
      <c r="D608" s="353"/>
      <c r="E608" s="196" t="s">
        <v>378</v>
      </c>
      <c r="F608" s="228">
        <v>379.3</v>
      </c>
      <c r="G608" s="229"/>
      <c r="H608" s="229">
        <v>379.3</v>
      </c>
      <c r="I608" s="230"/>
      <c r="J608" s="228">
        <v>105.6</v>
      </c>
      <c r="K608" s="229"/>
      <c r="L608" s="229">
        <v>105.6</v>
      </c>
      <c r="M608" s="231"/>
      <c r="N608" s="55">
        <f t="shared" si="42"/>
        <v>27.840759293435273</v>
      </c>
      <c r="O608" s="2"/>
      <c r="P608" s="2">
        <f>L608/H608*100</f>
        <v>27.840759293435273</v>
      </c>
      <c r="Q608" s="2"/>
    </row>
    <row r="609" spans="1:17" s="15" customFormat="1" ht="22.5" customHeight="1">
      <c r="A609" s="356"/>
      <c r="B609" s="356"/>
      <c r="C609" s="359"/>
      <c r="D609" s="354"/>
      <c r="E609" s="196" t="s">
        <v>382</v>
      </c>
      <c r="F609" s="228">
        <v>1570.4</v>
      </c>
      <c r="G609" s="229">
        <v>537.29999999999995</v>
      </c>
      <c r="H609" s="229">
        <v>943.4</v>
      </c>
      <c r="I609" s="230">
        <v>89.7</v>
      </c>
      <c r="J609" s="228">
        <v>1570.4</v>
      </c>
      <c r="K609" s="229">
        <v>537.29999999999995</v>
      </c>
      <c r="L609" s="229">
        <v>943.4</v>
      </c>
      <c r="M609" s="231">
        <v>89.7</v>
      </c>
      <c r="N609" s="55">
        <f t="shared" si="42"/>
        <v>100</v>
      </c>
      <c r="O609" s="2">
        <f>K609/G609*100</f>
        <v>100</v>
      </c>
      <c r="P609" s="2">
        <f>L609/H609*100</f>
        <v>100</v>
      </c>
      <c r="Q609" s="2">
        <f t="shared" ref="Q609:Q632" si="44">M609/I609*100</f>
        <v>100</v>
      </c>
    </row>
    <row r="610" spans="1:17" s="1" customFormat="1" ht="44.25" customHeight="1">
      <c r="A610" s="346" t="s">
        <v>19</v>
      </c>
      <c r="B610" s="346" t="s">
        <v>365</v>
      </c>
      <c r="C610" s="346"/>
      <c r="D610" s="186" t="s">
        <v>15</v>
      </c>
      <c r="E610" s="48"/>
      <c r="F610" s="235">
        <v>5723.2</v>
      </c>
      <c r="G610" s="234"/>
      <c r="H610" s="234"/>
      <c r="I610" s="236">
        <v>5723.2</v>
      </c>
      <c r="J610" s="235">
        <v>5687.2</v>
      </c>
      <c r="K610" s="234"/>
      <c r="L610" s="234"/>
      <c r="M610" s="237">
        <v>5687.2</v>
      </c>
      <c r="N610" s="55">
        <f t="shared" si="42"/>
        <v>99.37098126922001</v>
      </c>
      <c r="O610" s="2"/>
      <c r="P610" s="2"/>
      <c r="Q610" s="2">
        <f t="shared" si="44"/>
        <v>99.37098126922001</v>
      </c>
    </row>
    <row r="611" spans="1:17" s="1" customFormat="1" ht="22.5">
      <c r="A611" s="346"/>
      <c r="B611" s="346"/>
      <c r="C611" s="346"/>
      <c r="D611" s="186" t="s">
        <v>363</v>
      </c>
      <c r="E611" s="48"/>
      <c r="F611" s="235">
        <v>5723.2</v>
      </c>
      <c r="G611" s="234"/>
      <c r="H611" s="234"/>
      <c r="I611" s="236">
        <v>5723.2</v>
      </c>
      <c r="J611" s="235">
        <v>5687.2</v>
      </c>
      <c r="K611" s="234"/>
      <c r="L611" s="234"/>
      <c r="M611" s="237">
        <v>5687.2</v>
      </c>
      <c r="N611" s="55">
        <f t="shared" si="42"/>
        <v>99.37098126922001</v>
      </c>
      <c r="O611" s="2"/>
      <c r="P611" s="2"/>
      <c r="Q611" s="2">
        <f t="shared" si="44"/>
        <v>99.37098126922001</v>
      </c>
    </row>
    <row r="612" spans="1:17" s="1" customFormat="1">
      <c r="A612" s="346"/>
      <c r="B612" s="346"/>
      <c r="C612" s="346"/>
      <c r="D612" s="7"/>
      <c r="E612" s="48" t="s">
        <v>367</v>
      </c>
      <c r="F612" s="228">
        <v>5348</v>
      </c>
      <c r="G612" s="229"/>
      <c r="H612" s="229"/>
      <c r="I612" s="230">
        <v>5348</v>
      </c>
      <c r="J612" s="228">
        <v>5315.5</v>
      </c>
      <c r="K612" s="229"/>
      <c r="L612" s="229"/>
      <c r="M612" s="231">
        <v>5315.5</v>
      </c>
      <c r="N612" s="55">
        <f t="shared" si="42"/>
        <v>99.392296185489897</v>
      </c>
      <c r="O612" s="2"/>
      <c r="P612" s="2"/>
      <c r="Q612" s="2">
        <f t="shared" si="44"/>
        <v>99.392296185489897</v>
      </c>
    </row>
    <row r="613" spans="1:17" s="1" customFormat="1">
      <c r="A613" s="346"/>
      <c r="B613" s="346"/>
      <c r="C613" s="346"/>
      <c r="D613" s="7"/>
      <c r="E613" s="48" t="s">
        <v>369</v>
      </c>
      <c r="F613" s="228">
        <v>95.2</v>
      </c>
      <c r="G613" s="229"/>
      <c r="H613" s="229"/>
      <c r="I613" s="230">
        <v>95.2</v>
      </c>
      <c r="J613" s="228">
        <v>91.7</v>
      </c>
      <c r="K613" s="229"/>
      <c r="L613" s="229"/>
      <c r="M613" s="231">
        <v>91.7</v>
      </c>
      <c r="N613" s="55">
        <f t="shared" si="42"/>
        <v>96.32352941176471</v>
      </c>
      <c r="O613" s="2"/>
      <c r="P613" s="2"/>
      <c r="Q613" s="2">
        <f t="shared" si="44"/>
        <v>96.32352941176471</v>
      </c>
    </row>
    <row r="614" spans="1:17" s="1" customFormat="1">
      <c r="A614" s="346"/>
      <c r="B614" s="346"/>
      <c r="C614" s="346"/>
      <c r="D614" s="7"/>
      <c r="E614" s="196" t="s">
        <v>772</v>
      </c>
      <c r="F614" s="228">
        <v>280</v>
      </c>
      <c r="G614" s="229"/>
      <c r="H614" s="229"/>
      <c r="I614" s="230">
        <v>280</v>
      </c>
      <c r="J614" s="228">
        <v>280</v>
      </c>
      <c r="K614" s="229"/>
      <c r="L614" s="229"/>
      <c r="M614" s="231">
        <v>280</v>
      </c>
      <c r="N614" s="55">
        <f t="shared" si="42"/>
        <v>100</v>
      </c>
      <c r="O614" s="2"/>
      <c r="P614" s="2"/>
      <c r="Q614" s="2">
        <f t="shared" si="44"/>
        <v>100</v>
      </c>
    </row>
    <row r="615" spans="1:17" ht="60.75" customHeight="1">
      <c r="A615" s="342" t="s">
        <v>20</v>
      </c>
      <c r="B615" s="342" t="s">
        <v>366</v>
      </c>
      <c r="C615" s="342" t="s">
        <v>1795</v>
      </c>
      <c r="D615" s="186" t="s">
        <v>15</v>
      </c>
      <c r="E615" s="196"/>
      <c r="F615" s="228">
        <v>5348</v>
      </c>
      <c r="G615" s="229"/>
      <c r="H615" s="229"/>
      <c r="I615" s="230">
        <v>5348</v>
      </c>
      <c r="J615" s="228">
        <v>5315.5</v>
      </c>
      <c r="K615" s="229"/>
      <c r="L615" s="229"/>
      <c r="M615" s="231">
        <v>5315.5</v>
      </c>
      <c r="N615" s="55">
        <f t="shared" si="42"/>
        <v>99.392296185489897</v>
      </c>
      <c r="O615" s="2"/>
      <c r="P615" s="2"/>
      <c r="Q615" s="2">
        <f t="shared" si="44"/>
        <v>99.392296185489897</v>
      </c>
    </row>
    <row r="616" spans="1:17" ht="73.5" customHeight="1">
      <c r="A616" s="342"/>
      <c r="B616" s="342"/>
      <c r="C616" s="342"/>
      <c r="D616" s="187" t="s">
        <v>363</v>
      </c>
      <c r="E616" s="196"/>
      <c r="F616" s="228">
        <v>5348</v>
      </c>
      <c r="G616" s="229"/>
      <c r="H616" s="229"/>
      <c r="I616" s="230">
        <v>5348</v>
      </c>
      <c r="J616" s="228">
        <v>5315.5</v>
      </c>
      <c r="K616" s="229"/>
      <c r="L616" s="229"/>
      <c r="M616" s="231">
        <v>5315.5</v>
      </c>
      <c r="N616" s="55">
        <f t="shared" si="42"/>
        <v>99.392296185489897</v>
      </c>
      <c r="O616" s="2"/>
      <c r="P616" s="2"/>
      <c r="Q616" s="2">
        <f t="shared" si="44"/>
        <v>99.392296185489897</v>
      </c>
    </row>
    <row r="617" spans="1:17" ht="69" customHeight="1">
      <c r="A617" s="342"/>
      <c r="B617" s="342"/>
      <c r="C617" s="342"/>
      <c r="D617" s="3"/>
      <c r="E617" s="196" t="s">
        <v>367</v>
      </c>
      <c r="F617" s="228">
        <v>5348</v>
      </c>
      <c r="G617" s="229"/>
      <c r="H617" s="229"/>
      <c r="I617" s="230">
        <v>5348</v>
      </c>
      <c r="J617" s="228">
        <v>5315.5</v>
      </c>
      <c r="K617" s="229"/>
      <c r="L617" s="229"/>
      <c r="M617" s="231">
        <v>5315.5</v>
      </c>
      <c r="N617" s="55">
        <f t="shared" si="42"/>
        <v>99.392296185489897</v>
      </c>
      <c r="O617" s="2"/>
      <c r="P617" s="2"/>
      <c r="Q617" s="2">
        <f t="shared" si="44"/>
        <v>99.392296185489897</v>
      </c>
    </row>
    <row r="618" spans="1:17" ht="34.5" customHeight="1">
      <c r="A618" s="342" t="s">
        <v>28</v>
      </c>
      <c r="B618" s="342" t="s">
        <v>368</v>
      </c>
      <c r="C618" s="342" t="s">
        <v>1796</v>
      </c>
      <c r="D618" s="188" t="s">
        <v>15</v>
      </c>
      <c r="E618" s="196"/>
      <c r="F618" s="228">
        <v>95.2</v>
      </c>
      <c r="G618" s="229"/>
      <c r="H618" s="229"/>
      <c r="I618" s="230">
        <v>95.2</v>
      </c>
      <c r="J618" s="228">
        <v>91.7</v>
      </c>
      <c r="K618" s="229"/>
      <c r="L618" s="229"/>
      <c r="M618" s="231">
        <v>91.7</v>
      </c>
      <c r="N618" s="55">
        <f t="shared" si="42"/>
        <v>96.32352941176471</v>
      </c>
      <c r="O618" s="2"/>
      <c r="P618" s="2"/>
      <c r="Q618" s="2">
        <f t="shared" si="44"/>
        <v>96.32352941176471</v>
      </c>
    </row>
    <row r="619" spans="1:17" ht="73.5" customHeight="1">
      <c r="A619" s="342"/>
      <c r="B619" s="342"/>
      <c r="C619" s="342"/>
      <c r="D619" s="187" t="s">
        <v>363</v>
      </c>
      <c r="E619" s="196"/>
      <c r="F619" s="228">
        <v>95.2</v>
      </c>
      <c r="G619" s="229"/>
      <c r="H619" s="229"/>
      <c r="I619" s="230">
        <v>95.2</v>
      </c>
      <c r="J619" s="228">
        <v>91.7</v>
      </c>
      <c r="K619" s="229"/>
      <c r="L619" s="229"/>
      <c r="M619" s="231">
        <v>91.7</v>
      </c>
      <c r="N619" s="55">
        <f t="shared" si="42"/>
        <v>96.32352941176471</v>
      </c>
      <c r="O619" s="2"/>
      <c r="P619" s="2"/>
      <c r="Q619" s="2">
        <f t="shared" si="44"/>
        <v>96.32352941176471</v>
      </c>
    </row>
    <row r="620" spans="1:17" ht="22.5" customHeight="1">
      <c r="A620" s="342"/>
      <c r="B620" s="342"/>
      <c r="C620" s="342"/>
      <c r="D620" s="3"/>
      <c r="E620" s="196" t="s">
        <v>369</v>
      </c>
      <c r="F620" s="228">
        <v>95.2</v>
      </c>
      <c r="G620" s="229"/>
      <c r="H620" s="229"/>
      <c r="I620" s="230">
        <v>95.2</v>
      </c>
      <c r="J620" s="228">
        <v>91.7</v>
      </c>
      <c r="K620" s="229"/>
      <c r="L620" s="229"/>
      <c r="M620" s="231">
        <v>91.7</v>
      </c>
      <c r="N620" s="55">
        <f t="shared" si="42"/>
        <v>96.32352941176471</v>
      </c>
      <c r="O620" s="2"/>
      <c r="P620" s="2"/>
      <c r="Q620" s="2">
        <f t="shared" si="44"/>
        <v>96.32352941176471</v>
      </c>
    </row>
    <row r="621" spans="1:17" ht="34.5" customHeight="1">
      <c r="A621" s="342" t="s">
        <v>29</v>
      </c>
      <c r="B621" s="342" t="s">
        <v>770</v>
      </c>
      <c r="C621" s="342" t="s">
        <v>771</v>
      </c>
      <c r="D621" s="188" t="s">
        <v>15</v>
      </c>
      <c r="E621" s="196"/>
      <c r="F621" s="228">
        <v>280</v>
      </c>
      <c r="G621" s="229"/>
      <c r="H621" s="229"/>
      <c r="I621" s="230">
        <v>280</v>
      </c>
      <c r="J621" s="228">
        <v>280</v>
      </c>
      <c r="K621" s="229"/>
      <c r="L621" s="229"/>
      <c r="M621" s="231">
        <v>280</v>
      </c>
      <c r="N621" s="55">
        <f t="shared" si="42"/>
        <v>100</v>
      </c>
      <c r="O621" s="2"/>
      <c r="P621" s="2"/>
      <c r="Q621" s="2">
        <f t="shared" si="44"/>
        <v>100</v>
      </c>
    </row>
    <row r="622" spans="1:17" ht="33.75" customHeight="1">
      <c r="A622" s="342"/>
      <c r="B622" s="342"/>
      <c r="C622" s="342"/>
      <c r="D622" s="187" t="s">
        <v>363</v>
      </c>
      <c r="E622" s="196"/>
      <c r="F622" s="228">
        <v>280</v>
      </c>
      <c r="G622" s="229"/>
      <c r="H622" s="229"/>
      <c r="I622" s="230">
        <v>280</v>
      </c>
      <c r="J622" s="228">
        <v>280</v>
      </c>
      <c r="K622" s="229"/>
      <c r="L622" s="229"/>
      <c r="M622" s="231">
        <v>280</v>
      </c>
      <c r="N622" s="55">
        <f t="shared" si="42"/>
        <v>100</v>
      </c>
      <c r="O622" s="2"/>
      <c r="P622" s="2"/>
      <c r="Q622" s="2">
        <f t="shared" si="44"/>
        <v>100</v>
      </c>
    </row>
    <row r="623" spans="1:17" ht="22.5" customHeight="1">
      <c r="A623" s="342"/>
      <c r="B623" s="342"/>
      <c r="C623" s="342"/>
      <c r="D623" s="3"/>
      <c r="E623" s="196" t="s">
        <v>772</v>
      </c>
      <c r="F623" s="228">
        <v>280</v>
      </c>
      <c r="G623" s="229"/>
      <c r="H623" s="229"/>
      <c r="I623" s="230">
        <v>280</v>
      </c>
      <c r="J623" s="228">
        <v>280</v>
      </c>
      <c r="K623" s="229"/>
      <c r="L623" s="229"/>
      <c r="M623" s="231">
        <v>280</v>
      </c>
      <c r="N623" s="55">
        <f t="shared" si="42"/>
        <v>100</v>
      </c>
      <c r="O623" s="2"/>
      <c r="P623" s="2"/>
      <c r="Q623" s="2">
        <f t="shared" si="44"/>
        <v>100</v>
      </c>
    </row>
    <row r="624" spans="1:17" ht="34.5" customHeight="1">
      <c r="A624" s="342" t="s">
        <v>773</v>
      </c>
      <c r="B624" s="342" t="s">
        <v>774</v>
      </c>
      <c r="C624" s="342" t="s">
        <v>771</v>
      </c>
      <c r="D624" s="188" t="s">
        <v>15</v>
      </c>
      <c r="E624" s="196"/>
      <c r="F624" s="228">
        <v>280</v>
      </c>
      <c r="G624" s="229"/>
      <c r="H624" s="229"/>
      <c r="I624" s="230">
        <v>280</v>
      </c>
      <c r="J624" s="228">
        <v>280</v>
      </c>
      <c r="K624" s="229"/>
      <c r="L624" s="229"/>
      <c r="M624" s="231">
        <v>280</v>
      </c>
      <c r="N624" s="55">
        <f t="shared" si="42"/>
        <v>100</v>
      </c>
      <c r="O624" s="2"/>
      <c r="P624" s="2"/>
      <c r="Q624" s="2">
        <f t="shared" si="44"/>
        <v>100</v>
      </c>
    </row>
    <row r="625" spans="1:17" ht="31.5" customHeight="1">
      <c r="A625" s="342"/>
      <c r="B625" s="342"/>
      <c r="C625" s="342"/>
      <c r="D625" s="187" t="s">
        <v>363</v>
      </c>
      <c r="E625" s="196"/>
      <c r="F625" s="228">
        <v>280</v>
      </c>
      <c r="G625" s="229"/>
      <c r="H625" s="229"/>
      <c r="I625" s="230">
        <v>280</v>
      </c>
      <c r="J625" s="228">
        <v>280</v>
      </c>
      <c r="K625" s="229"/>
      <c r="L625" s="229"/>
      <c r="M625" s="231">
        <v>280</v>
      </c>
      <c r="N625" s="55">
        <f t="shared" si="42"/>
        <v>100</v>
      </c>
      <c r="O625" s="2"/>
      <c r="P625" s="2"/>
      <c r="Q625" s="2">
        <f t="shared" si="44"/>
        <v>100</v>
      </c>
    </row>
    <row r="626" spans="1:17" ht="22.5" customHeight="1">
      <c r="A626" s="342"/>
      <c r="B626" s="342"/>
      <c r="C626" s="342"/>
      <c r="D626" s="3"/>
      <c r="E626" s="196" t="s">
        <v>772</v>
      </c>
      <c r="F626" s="228">
        <v>280</v>
      </c>
      <c r="G626" s="229"/>
      <c r="H626" s="229"/>
      <c r="I626" s="230">
        <v>280</v>
      </c>
      <c r="J626" s="228">
        <v>280</v>
      </c>
      <c r="K626" s="229"/>
      <c r="L626" s="229"/>
      <c r="M626" s="231">
        <v>280</v>
      </c>
      <c r="N626" s="55">
        <f t="shared" si="42"/>
        <v>100</v>
      </c>
      <c r="O626" s="2"/>
      <c r="P626" s="2"/>
      <c r="Q626" s="2">
        <f t="shared" si="44"/>
        <v>100</v>
      </c>
    </row>
    <row r="627" spans="1:17" ht="34.5" customHeight="1">
      <c r="A627" s="342" t="s">
        <v>261</v>
      </c>
      <c r="B627" s="342" t="s">
        <v>370</v>
      </c>
      <c r="C627" s="342"/>
      <c r="D627" s="188" t="s">
        <v>15</v>
      </c>
      <c r="E627" s="196"/>
      <c r="F627" s="228">
        <v>209.9</v>
      </c>
      <c r="G627" s="229"/>
      <c r="H627" s="229"/>
      <c r="I627" s="230">
        <v>209.9</v>
      </c>
      <c r="J627" s="228">
        <v>205.2</v>
      </c>
      <c r="K627" s="229"/>
      <c r="L627" s="229"/>
      <c r="M627" s="231">
        <v>205.2</v>
      </c>
      <c r="N627" s="55">
        <f t="shared" si="42"/>
        <v>97.760838494521195</v>
      </c>
      <c r="O627" s="2"/>
      <c r="P627" s="2"/>
      <c r="Q627" s="2">
        <f t="shared" si="44"/>
        <v>97.760838494521195</v>
      </c>
    </row>
    <row r="628" spans="1:17" ht="99" customHeight="1">
      <c r="A628" s="342"/>
      <c r="B628" s="342"/>
      <c r="C628" s="342"/>
      <c r="D628" s="188" t="s">
        <v>392</v>
      </c>
      <c r="E628" s="196"/>
      <c r="F628" s="228">
        <v>209.9</v>
      </c>
      <c r="G628" s="229"/>
      <c r="H628" s="229"/>
      <c r="I628" s="230">
        <v>209.9</v>
      </c>
      <c r="J628" s="228">
        <v>205.2</v>
      </c>
      <c r="K628" s="229"/>
      <c r="L628" s="229"/>
      <c r="M628" s="231">
        <v>205.2</v>
      </c>
      <c r="N628" s="55">
        <f t="shared" si="42"/>
        <v>97.760838494521195</v>
      </c>
      <c r="O628" s="2"/>
      <c r="P628" s="2"/>
      <c r="Q628" s="2">
        <f t="shared" si="44"/>
        <v>97.760838494521195</v>
      </c>
    </row>
    <row r="629" spans="1:17" ht="22.5" customHeight="1">
      <c r="A629" s="342"/>
      <c r="B629" s="342"/>
      <c r="C629" s="342"/>
      <c r="D629" s="3"/>
      <c r="E629" s="196" t="s">
        <v>372</v>
      </c>
      <c r="F629" s="228">
        <v>209.9</v>
      </c>
      <c r="G629" s="229"/>
      <c r="H629" s="229"/>
      <c r="I629" s="230">
        <v>209.9</v>
      </c>
      <c r="J629" s="228">
        <v>205.2</v>
      </c>
      <c r="K629" s="229"/>
      <c r="L629" s="229"/>
      <c r="M629" s="231">
        <v>205.2</v>
      </c>
      <c r="N629" s="55">
        <f t="shared" si="42"/>
        <v>97.760838494521195</v>
      </c>
      <c r="O629" s="2"/>
      <c r="P629" s="2"/>
      <c r="Q629" s="2">
        <f t="shared" si="44"/>
        <v>97.760838494521195</v>
      </c>
    </row>
    <row r="630" spans="1:17" ht="26.25" customHeight="1">
      <c r="A630" s="342" t="s">
        <v>100</v>
      </c>
      <c r="B630" s="342" t="s">
        <v>371</v>
      </c>
      <c r="C630" s="342" t="s">
        <v>775</v>
      </c>
      <c r="D630" s="186" t="s">
        <v>15</v>
      </c>
      <c r="E630" s="196"/>
      <c r="F630" s="228">
        <v>209.9</v>
      </c>
      <c r="G630" s="229"/>
      <c r="H630" s="229"/>
      <c r="I630" s="230">
        <v>209.9</v>
      </c>
      <c r="J630" s="228">
        <v>205.2</v>
      </c>
      <c r="K630" s="229"/>
      <c r="L630" s="229"/>
      <c r="M630" s="231">
        <v>205.2</v>
      </c>
      <c r="N630" s="55">
        <f t="shared" si="42"/>
        <v>97.760838494521195</v>
      </c>
      <c r="O630" s="2"/>
      <c r="P630" s="2"/>
      <c r="Q630" s="2">
        <f t="shared" si="44"/>
        <v>97.760838494521195</v>
      </c>
    </row>
    <row r="631" spans="1:17" ht="77.25" customHeight="1">
      <c r="A631" s="342"/>
      <c r="B631" s="342"/>
      <c r="C631" s="342"/>
      <c r="D631" s="186" t="s">
        <v>392</v>
      </c>
      <c r="E631" s="196"/>
      <c r="F631" s="228">
        <v>209.9</v>
      </c>
      <c r="G631" s="229"/>
      <c r="H631" s="229"/>
      <c r="I631" s="230">
        <v>209.9</v>
      </c>
      <c r="J631" s="228">
        <v>205.2</v>
      </c>
      <c r="K631" s="229"/>
      <c r="L631" s="229"/>
      <c r="M631" s="231">
        <v>205.2</v>
      </c>
      <c r="N631" s="55">
        <f t="shared" si="42"/>
        <v>97.760838494521195</v>
      </c>
      <c r="O631" s="2"/>
      <c r="P631" s="2"/>
      <c r="Q631" s="2">
        <f t="shared" si="44"/>
        <v>97.760838494521195</v>
      </c>
    </row>
    <row r="632" spans="1:17" ht="22.5" customHeight="1">
      <c r="A632" s="342"/>
      <c r="B632" s="342"/>
      <c r="C632" s="342"/>
      <c r="D632" s="3"/>
      <c r="E632" s="196" t="s">
        <v>372</v>
      </c>
      <c r="F632" s="228">
        <v>209.9</v>
      </c>
      <c r="G632" s="229"/>
      <c r="H632" s="229"/>
      <c r="I632" s="230">
        <v>209.9</v>
      </c>
      <c r="J632" s="228">
        <v>205.2</v>
      </c>
      <c r="K632" s="229"/>
      <c r="L632" s="229"/>
      <c r="M632" s="231">
        <v>205.2</v>
      </c>
      <c r="N632" s="55">
        <f t="shared" si="42"/>
        <v>97.760838494521195</v>
      </c>
      <c r="O632" s="2"/>
      <c r="P632" s="2"/>
      <c r="Q632" s="2">
        <f t="shared" si="44"/>
        <v>97.760838494521195</v>
      </c>
    </row>
    <row r="633" spans="1:17" ht="34.5" customHeight="1">
      <c r="A633" s="342" t="s">
        <v>373</v>
      </c>
      <c r="B633" s="342" t="s">
        <v>374</v>
      </c>
      <c r="C633" s="342"/>
      <c r="D633" s="186" t="s">
        <v>15</v>
      </c>
      <c r="E633" s="196"/>
      <c r="F633" s="228">
        <v>379.3</v>
      </c>
      <c r="G633" s="229"/>
      <c r="H633" s="229">
        <v>379.3</v>
      </c>
      <c r="I633" s="230"/>
      <c r="J633" s="228">
        <v>105.6</v>
      </c>
      <c r="K633" s="229"/>
      <c r="L633" s="229">
        <v>105.6</v>
      </c>
      <c r="M633" s="231"/>
      <c r="N633" s="55">
        <f t="shared" si="42"/>
        <v>27.840759293435273</v>
      </c>
      <c r="O633" s="2"/>
      <c r="P633" s="2">
        <f t="shared" ref="P633:Q648" si="45">L633/H633*100</f>
        <v>27.840759293435273</v>
      </c>
      <c r="Q633" s="2"/>
    </row>
    <row r="634" spans="1:17" ht="73.5" customHeight="1">
      <c r="A634" s="342"/>
      <c r="B634" s="342"/>
      <c r="C634" s="342"/>
      <c r="D634" s="187" t="s">
        <v>375</v>
      </c>
      <c r="E634" s="196"/>
      <c r="F634" s="228">
        <v>379.3</v>
      </c>
      <c r="G634" s="229"/>
      <c r="H634" s="229">
        <v>379.3</v>
      </c>
      <c r="I634" s="230"/>
      <c r="J634" s="228">
        <v>105.6</v>
      </c>
      <c r="K634" s="229"/>
      <c r="L634" s="229">
        <v>105.6</v>
      </c>
      <c r="M634" s="231"/>
      <c r="N634" s="55">
        <f t="shared" si="42"/>
        <v>27.840759293435273</v>
      </c>
      <c r="O634" s="2"/>
      <c r="P634" s="2">
        <f t="shared" si="45"/>
        <v>27.840759293435273</v>
      </c>
      <c r="Q634" s="2"/>
    </row>
    <row r="635" spans="1:17" ht="22.5" customHeight="1">
      <c r="A635" s="342"/>
      <c r="B635" s="342"/>
      <c r="C635" s="342"/>
      <c r="D635" s="3"/>
      <c r="E635" s="196" t="s">
        <v>378</v>
      </c>
      <c r="F635" s="228">
        <v>379.3</v>
      </c>
      <c r="G635" s="229"/>
      <c r="H635" s="229">
        <v>379.3</v>
      </c>
      <c r="I635" s="230"/>
      <c r="J635" s="228">
        <v>105.6</v>
      </c>
      <c r="K635" s="229"/>
      <c r="L635" s="229">
        <v>105.6</v>
      </c>
      <c r="M635" s="231"/>
      <c r="N635" s="55">
        <f t="shared" si="42"/>
        <v>27.840759293435273</v>
      </c>
      <c r="O635" s="2"/>
      <c r="P635" s="2">
        <f t="shared" si="45"/>
        <v>27.840759293435273</v>
      </c>
      <c r="Q635" s="2"/>
    </row>
    <row r="636" spans="1:17" ht="34.5" customHeight="1">
      <c r="A636" s="342" t="s">
        <v>497</v>
      </c>
      <c r="B636" s="342" t="s">
        <v>376</v>
      </c>
      <c r="C636" s="342" t="s">
        <v>377</v>
      </c>
      <c r="D636" s="186" t="s">
        <v>15</v>
      </c>
      <c r="E636" s="196"/>
      <c r="F636" s="228">
        <v>379.3</v>
      </c>
      <c r="G636" s="229"/>
      <c r="H636" s="229">
        <v>379.3</v>
      </c>
      <c r="I636" s="230"/>
      <c r="J636" s="228">
        <v>105.6</v>
      </c>
      <c r="K636" s="229"/>
      <c r="L636" s="229">
        <v>105.6</v>
      </c>
      <c r="M636" s="231"/>
      <c r="N636" s="55">
        <f t="shared" si="42"/>
        <v>27.840759293435273</v>
      </c>
      <c r="O636" s="2"/>
      <c r="P636" s="2">
        <f t="shared" si="45"/>
        <v>27.840759293435273</v>
      </c>
      <c r="Q636" s="2"/>
    </row>
    <row r="637" spans="1:17" ht="73.5" customHeight="1">
      <c r="A637" s="342"/>
      <c r="B637" s="342"/>
      <c r="C637" s="342"/>
      <c r="D637" s="187" t="s">
        <v>375</v>
      </c>
      <c r="E637" s="196" t="s">
        <v>119</v>
      </c>
      <c r="F637" s="228">
        <v>379.3</v>
      </c>
      <c r="G637" s="229"/>
      <c r="H637" s="229">
        <v>379.3</v>
      </c>
      <c r="I637" s="230"/>
      <c r="J637" s="228">
        <v>105.6</v>
      </c>
      <c r="K637" s="229"/>
      <c r="L637" s="229">
        <v>105.6</v>
      </c>
      <c r="M637" s="231"/>
      <c r="N637" s="55">
        <f t="shared" si="42"/>
        <v>27.840759293435273</v>
      </c>
      <c r="O637" s="2"/>
      <c r="P637" s="2">
        <f t="shared" si="45"/>
        <v>27.840759293435273</v>
      </c>
      <c r="Q637" s="2"/>
    </row>
    <row r="638" spans="1:17" ht="22.5" customHeight="1">
      <c r="A638" s="342"/>
      <c r="B638" s="342"/>
      <c r="C638" s="342"/>
      <c r="D638" s="3"/>
      <c r="E638" s="196" t="s">
        <v>378</v>
      </c>
      <c r="F638" s="228">
        <v>379.3</v>
      </c>
      <c r="G638" s="229"/>
      <c r="H638" s="229">
        <v>379.3</v>
      </c>
      <c r="I638" s="230"/>
      <c r="J638" s="228">
        <v>105.6</v>
      </c>
      <c r="K638" s="229"/>
      <c r="L638" s="229">
        <v>105.6</v>
      </c>
      <c r="M638" s="231"/>
      <c r="N638" s="55">
        <f t="shared" si="42"/>
        <v>27.840759293435273</v>
      </c>
      <c r="O638" s="2"/>
      <c r="P638" s="2">
        <f t="shared" si="45"/>
        <v>27.840759293435273</v>
      </c>
      <c r="Q638" s="2"/>
    </row>
    <row r="639" spans="1:17" ht="34.5" customHeight="1">
      <c r="A639" s="342" t="s">
        <v>777</v>
      </c>
      <c r="B639" s="342" t="s">
        <v>776</v>
      </c>
      <c r="C639" s="342" t="s">
        <v>377</v>
      </c>
      <c r="D639" s="186" t="s">
        <v>15</v>
      </c>
      <c r="E639" s="196"/>
      <c r="F639" s="228">
        <v>379.3</v>
      </c>
      <c r="G639" s="229"/>
      <c r="H639" s="229">
        <v>379.3</v>
      </c>
      <c r="I639" s="230"/>
      <c r="J639" s="228">
        <v>105.6</v>
      </c>
      <c r="K639" s="229"/>
      <c r="L639" s="229">
        <v>105.6</v>
      </c>
      <c r="M639" s="231"/>
      <c r="N639" s="55">
        <f t="shared" si="42"/>
        <v>27.840759293435273</v>
      </c>
      <c r="O639" s="2"/>
      <c r="P639" s="2">
        <f t="shared" si="45"/>
        <v>27.840759293435273</v>
      </c>
      <c r="Q639" s="2"/>
    </row>
    <row r="640" spans="1:17" ht="73.5" customHeight="1">
      <c r="A640" s="342"/>
      <c r="B640" s="342"/>
      <c r="C640" s="342"/>
      <c r="D640" s="187" t="s">
        <v>375</v>
      </c>
      <c r="E640" s="196" t="s">
        <v>119</v>
      </c>
      <c r="F640" s="228">
        <v>379.3</v>
      </c>
      <c r="G640" s="229"/>
      <c r="H640" s="229">
        <v>379.3</v>
      </c>
      <c r="I640" s="230"/>
      <c r="J640" s="228">
        <v>105.6</v>
      </c>
      <c r="K640" s="229"/>
      <c r="L640" s="229">
        <v>105.6</v>
      </c>
      <c r="M640" s="231"/>
      <c r="N640" s="55">
        <f t="shared" si="42"/>
        <v>27.840759293435273</v>
      </c>
      <c r="O640" s="2"/>
      <c r="P640" s="2">
        <f t="shared" si="45"/>
        <v>27.840759293435273</v>
      </c>
      <c r="Q640" s="2"/>
    </row>
    <row r="641" spans="1:17" ht="22.5" customHeight="1">
      <c r="A641" s="342"/>
      <c r="B641" s="342"/>
      <c r="C641" s="342"/>
      <c r="D641" s="3"/>
      <c r="E641" s="196" t="s">
        <v>378</v>
      </c>
      <c r="F641" s="228">
        <v>379.3</v>
      </c>
      <c r="G641" s="229"/>
      <c r="H641" s="229">
        <v>379.3</v>
      </c>
      <c r="I641" s="230"/>
      <c r="J641" s="228">
        <v>105.6</v>
      </c>
      <c r="K641" s="229"/>
      <c r="L641" s="229">
        <v>105.6</v>
      </c>
      <c r="M641" s="231"/>
      <c r="N641" s="55">
        <f t="shared" si="42"/>
        <v>27.840759293435273</v>
      </c>
      <c r="O641" s="2"/>
      <c r="P641" s="2">
        <f t="shared" si="45"/>
        <v>27.840759293435273</v>
      </c>
      <c r="Q641" s="2"/>
    </row>
    <row r="642" spans="1:17" ht="34.5" customHeight="1">
      <c r="A642" s="342" t="s">
        <v>379</v>
      </c>
      <c r="B642" s="342" t="s">
        <v>380</v>
      </c>
      <c r="C642" s="342"/>
      <c r="D642" s="186" t="s">
        <v>15</v>
      </c>
      <c r="E642" s="196"/>
      <c r="F642" s="228">
        <v>1570.4</v>
      </c>
      <c r="G642" s="229">
        <v>537.29999999999995</v>
      </c>
      <c r="H642" s="229">
        <v>943.4</v>
      </c>
      <c r="I642" s="230">
        <v>89.7</v>
      </c>
      <c r="J642" s="228">
        <v>1570.4</v>
      </c>
      <c r="K642" s="229">
        <v>537.29999999999995</v>
      </c>
      <c r="L642" s="229">
        <v>943.4</v>
      </c>
      <c r="M642" s="231">
        <v>89.7</v>
      </c>
      <c r="N642" s="55">
        <f t="shared" si="42"/>
        <v>100</v>
      </c>
      <c r="O642" s="2">
        <f t="shared" si="42"/>
        <v>100</v>
      </c>
      <c r="P642" s="2">
        <f t="shared" si="45"/>
        <v>100</v>
      </c>
      <c r="Q642" s="2">
        <f t="shared" si="45"/>
        <v>100</v>
      </c>
    </row>
    <row r="643" spans="1:17" ht="73.5" customHeight="1">
      <c r="A643" s="342"/>
      <c r="B643" s="342"/>
      <c r="C643" s="342"/>
      <c r="D643" s="187" t="s">
        <v>375</v>
      </c>
      <c r="E643" s="196"/>
      <c r="F643" s="228">
        <v>1570.4</v>
      </c>
      <c r="G643" s="229">
        <v>537.29999999999995</v>
      </c>
      <c r="H643" s="229">
        <v>943.4</v>
      </c>
      <c r="I643" s="230">
        <v>89.7</v>
      </c>
      <c r="J643" s="228">
        <v>1570.4</v>
      </c>
      <c r="K643" s="229">
        <v>537.29999999999995</v>
      </c>
      <c r="L643" s="229">
        <v>943.4</v>
      </c>
      <c r="M643" s="231">
        <v>89.7</v>
      </c>
      <c r="N643" s="55">
        <f t="shared" ref="N643:O674" si="46">J643/F643*100</f>
        <v>100</v>
      </c>
      <c r="O643" s="2">
        <f t="shared" si="46"/>
        <v>100</v>
      </c>
      <c r="P643" s="2">
        <f t="shared" si="45"/>
        <v>100</v>
      </c>
      <c r="Q643" s="2">
        <f t="shared" si="45"/>
        <v>100</v>
      </c>
    </row>
    <row r="644" spans="1:17" ht="22.5" customHeight="1">
      <c r="A644" s="342"/>
      <c r="B644" s="342"/>
      <c r="C644" s="342"/>
      <c r="D644" s="3"/>
      <c r="E644" s="196" t="s">
        <v>382</v>
      </c>
      <c r="F644" s="228">
        <v>1570.4</v>
      </c>
      <c r="G644" s="229">
        <v>537.29999999999995</v>
      </c>
      <c r="H644" s="229">
        <v>943.4</v>
      </c>
      <c r="I644" s="230">
        <v>89.7</v>
      </c>
      <c r="J644" s="228">
        <v>1570.4</v>
      </c>
      <c r="K644" s="229">
        <v>537.29999999999995</v>
      </c>
      <c r="L644" s="229">
        <v>943.4</v>
      </c>
      <c r="M644" s="231">
        <v>89.7</v>
      </c>
      <c r="N644" s="55">
        <f t="shared" si="46"/>
        <v>100</v>
      </c>
      <c r="O644" s="2">
        <f t="shared" si="46"/>
        <v>100</v>
      </c>
      <c r="P644" s="2">
        <f t="shared" si="45"/>
        <v>100</v>
      </c>
      <c r="Q644" s="2">
        <f t="shared" si="45"/>
        <v>100</v>
      </c>
    </row>
    <row r="645" spans="1:17" ht="34.5" customHeight="1">
      <c r="A645" s="342" t="s">
        <v>498</v>
      </c>
      <c r="B645" s="342" t="s">
        <v>381</v>
      </c>
      <c r="C645" s="342" t="s">
        <v>778</v>
      </c>
      <c r="D645" s="186" t="s">
        <v>15</v>
      </c>
      <c r="E645" s="196"/>
      <c r="F645" s="228">
        <v>1570.4</v>
      </c>
      <c r="G645" s="229">
        <v>537.29999999999995</v>
      </c>
      <c r="H645" s="229">
        <v>943.4</v>
      </c>
      <c r="I645" s="230">
        <v>89.7</v>
      </c>
      <c r="J645" s="228">
        <v>1570.4</v>
      </c>
      <c r="K645" s="229">
        <v>537.29999999999995</v>
      </c>
      <c r="L645" s="229">
        <v>943.4</v>
      </c>
      <c r="M645" s="231">
        <v>89.7</v>
      </c>
      <c r="N645" s="55">
        <f t="shared" si="46"/>
        <v>100</v>
      </c>
      <c r="O645" s="2">
        <f t="shared" si="46"/>
        <v>100</v>
      </c>
      <c r="P645" s="2">
        <f t="shared" si="45"/>
        <v>100</v>
      </c>
      <c r="Q645" s="2">
        <f t="shared" si="45"/>
        <v>100</v>
      </c>
    </row>
    <row r="646" spans="1:17" ht="87" customHeight="1">
      <c r="A646" s="342"/>
      <c r="B646" s="342"/>
      <c r="C646" s="342"/>
      <c r="D646" s="187" t="s">
        <v>375</v>
      </c>
      <c r="E646" s="196"/>
      <c r="F646" s="228">
        <v>1570.4</v>
      </c>
      <c r="G646" s="229">
        <v>537.29999999999995</v>
      </c>
      <c r="H646" s="229">
        <v>943.4</v>
      </c>
      <c r="I646" s="230">
        <v>89.7</v>
      </c>
      <c r="J646" s="228">
        <v>1570.4</v>
      </c>
      <c r="K646" s="229">
        <v>537.29999999999995</v>
      </c>
      <c r="L646" s="229">
        <v>943.4</v>
      </c>
      <c r="M646" s="231">
        <v>89.7</v>
      </c>
      <c r="N646" s="55">
        <f t="shared" si="46"/>
        <v>100</v>
      </c>
      <c r="O646" s="2">
        <f t="shared" si="46"/>
        <v>100</v>
      </c>
      <c r="P646" s="2">
        <f t="shared" si="45"/>
        <v>100</v>
      </c>
      <c r="Q646" s="2">
        <f t="shared" si="45"/>
        <v>100</v>
      </c>
    </row>
    <row r="647" spans="1:17" ht="22.5" customHeight="1">
      <c r="A647" s="342"/>
      <c r="B647" s="342"/>
      <c r="C647" s="342"/>
      <c r="D647" s="3"/>
      <c r="E647" s="196" t="s">
        <v>382</v>
      </c>
      <c r="F647" s="228">
        <v>1570.4</v>
      </c>
      <c r="G647" s="229">
        <v>537.29999999999995</v>
      </c>
      <c r="H647" s="229">
        <v>943.4</v>
      </c>
      <c r="I647" s="230">
        <v>89.7</v>
      </c>
      <c r="J647" s="228">
        <v>1570.4</v>
      </c>
      <c r="K647" s="229">
        <v>537.29999999999995</v>
      </c>
      <c r="L647" s="229">
        <v>943.4</v>
      </c>
      <c r="M647" s="231">
        <v>89.7</v>
      </c>
      <c r="N647" s="55">
        <f t="shared" si="46"/>
        <v>100</v>
      </c>
      <c r="O647" s="2">
        <f t="shared" si="46"/>
        <v>100</v>
      </c>
      <c r="P647" s="2">
        <f t="shared" si="45"/>
        <v>100</v>
      </c>
      <c r="Q647" s="2">
        <f t="shared" si="45"/>
        <v>100</v>
      </c>
    </row>
    <row r="648" spans="1:17" s="152" customFormat="1" ht="34.5" customHeight="1">
      <c r="A648" s="347" t="s">
        <v>14</v>
      </c>
      <c r="B648" s="350" t="s">
        <v>245</v>
      </c>
      <c r="C648" s="350"/>
      <c r="D648" s="189" t="s">
        <v>15</v>
      </c>
      <c r="E648" s="52"/>
      <c r="F648" s="224">
        <v>134094</v>
      </c>
      <c r="G648" s="225"/>
      <c r="H648" s="225">
        <v>89159.4</v>
      </c>
      <c r="I648" s="226">
        <v>44934.6</v>
      </c>
      <c r="J648" s="224">
        <v>130407.7</v>
      </c>
      <c r="K648" s="225"/>
      <c r="L648" s="225">
        <v>89159.4</v>
      </c>
      <c r="M648" s="227">
        <v>41248.300000000003</v>
      </c>
      <c r="N648" s="54">
        <f t="shared" si="46"/>
        <v>97.250958282995498</v>
      </c>
      <c r="O648" s="4"/>
      <c r="P648" s="4">
        <f t="shared" si="45"/>
        <v>100</v>
      </c>
      <c r="Q648" s="4">
        <f t="shared" si="45"/>
        <v>91.796299510844662</v>
      </c>
    </row>
    <row r="649" spans="1:17" s="9" customFormat="1" ht="91.5" customHeight="1">
      <c r="A649" s="348"/>
      <c r="B649" s="351"/>
      <c r="C649" s="351"/>
      <c r="D649" s="187" t="s">
        <v>246</v>
      </c>
      <c r="E649" s="196" t="s">
        <v>247</v>
      </c>
      <c r="F649" s="228">
        <v>16337.7</v>
      </c>
      <c r="G649" s="229"/>
      <c r="H649" s="229"/>
      <c r="I649" s="230">
        <v>16337.7</v>
      </c>
      <c r="J649" s="228">
        <v>16337.7</v>
      </c>
      <c r="K649" s="229"/>
      <c r="L649" s="229"/>
      <c r="M649" s="231">
        <v>16337.7</v>
      </c>
      <c r="N649" s="56">
        <f t="shared" si="46"/>
        <v>100</v>
      </c>
      <c r="O649" s="6"/>
      <c r="P649" s="6"/>
      <c r="Q649" s="6">
        <f t="shared" ref="Q649:Q655" si="47">M649/I649*100</f>
        <v>100</v>
      </c>
    </row>
    <row r="650" spans="1:17" s="9" customFormat="1" ht="15" customHeight="1">
      <c r="A650" s="348"/>
      <c r="B650" s="351"/>
      <c r="C650" s="351"/>
      <c r="D650" s="335" t="s">
        <v>501</v>
      </c>
      <c r="E650" s="196"/>
      <c r="F650" s="228">
        <v>117756.3</v>
      </c>
      <c r="G650" s="229"/>
      <c r="H650" s="229">
        <v>89159.4</v>
      </c>
      <c r="I650" s="230">
        <v>28596.9</v>
      </c>
      <c r="J650" s="228">
        <v>114070</v>
      </c>
      <c r="K650" s="229"/>
      <c r="L650" s="229">
        <v>89159.4</v>
      </c>
      <c r="M650" s="231">
        <v>24910.6</v>
      </c>
      <c r="N650" s="56">
        <f t="shared" si="46"/>
        <v>96.869551777696813</v>
      </c>
      <c r="O650" s="6"/>
      <c r="P650" s="6">
        <f>L650/H650*100</f>
        <v>100</v>
      </c>
      <c r="Q650" s="6">
        <f t="shared" si="47"/>
        <v>87.109441932517157</v>
      </c>
    </row>
    <row r="651" spans="1:17" s="9" customFormat="1">
      <c r="A651" s="348"/>
      <c r="B651" s="351"/>
      <c r="C651" s="351"/>
      <c r="D651" s="336"/>
      <c r="E651" s="196" t="s">
        <v>248</v>
      </c>
      <c r="F651" s="228">
        <v>9773.7000000000007</v>
      </c>
      <c r="G651" s="229"/>
      <c r="H651" s="229">
        <v>9773.7000000000007</v>
      </c>
      <c r="I651" s="230">
        <v>0</v>
      </c>
      <c r="J651" s="228">
        <v>9773.7000000000007</v>
      </c>
      <c r="K651" s="229"/>
      <c r="L651" s="229">
        <v>9773.7000000000007</v>
      </c>
      <c r="M651" s="231">
        <v>0</v>
      </c>
      <c r="N651" s="56">
        <f t="shared" si="46"/>
        <v>100</v>
      </c>
      <c r="O651" s="6"/>
      <c r="P651" s="6">
        <f>L651/H651*100</f>
        <v>100</v>
      </c>
      <c r="Q651" s="6" t="e">
        <f t="shared" si="47"/>
        <v>#DIV/0!</v>
      </c>
    </row>
    <row r="652" spans="1:17" s="9" customFormat="1">
      <c r="A652" s="348"/>
      <c r="B652" s="351"/>
      <c r="C652" s="351"/>
      <c r="D652" s="336"/>
      <c r="E652" s="196" t="s">
        <v>249</v>
      </c>
      <c r="F652" s="228">
        <v>79473</v>
      </c>
      <c r="G652" s="229"/>
      <c r="H652" s="229">
        <v>79385.7</v>
      </c>
      <c r="I652" s="230">
        <v>87.3</v>
      </c>
      <c r="J652" s="228">
        <v>79473</v>
      </c>
      <c r="K652" s="229"/>
      <c r="L652" s="229">
        <v>79385.7</v>
      </c>
      <c r="M652" s="231">
        <v>87.3</v>
      </c>
      <c r="N652" s="56">
        <f t="shared" si="46"/>
        <v>100</v>
      </c>
      <c r="O652" s="6"/>
      <c r="P652" s="6">
        <f>L652/H652*100</f>
        <v>100</v>
      </c>
      <c r="Q652" s="6">
        <f t="shared" si="47"/>
        <v>100</v>
      </c>
    </row>
    <row r="653" spans="1:17" s="9" customFormat="1" ht="34.5" customHeight="1">
      <c r="A653" s="349"/>
      <c r="B653" s="352"/>
      <c r="C653" s="352"/>
      <c r="D653" s="337"/>
      <c r="E653" s="196" t="s">
        <v>250</v>
      </c>
      <c r="F653" s="228">
        <v>28509.599999999999</v>
      </c>
      <c r="G653" s="229"/>
      <c r="H653" s="229"/>
      <c r="I653" s="230">
        <v>28509.599999999999</v>
      </c>
      <c r="J653" s="228">
        <v>24823.3</v>
      </c>
      <c r="K653" s="229"/>
      <c r="L653" s="229"/>
      <c r="M653" s="231">
        <v>24823.3</v>
      </c>
      <c r="N653" s="56">
        <f t="shared" si="46"/>
        <v>87.069969413811492</v>
      </c>
      <c r="O653" s="6"/>
      <c r="P653" s="6"/>
      <c r="Q653" s="6">
        <f t="shared" si="47"/>
        <v>87.069969413811492</v>
      </c>
    </row>
    <row r="654" spans="1:17" ht="34.5" customHeight="1">
      <c r="A654" s="342" t="s">
        <v>17</v>
      </c>
      <c r="B654" s="342" t="s">
        <v>251</v>
      </c>
      <c r="C654" s="342"/>
      <c r="D654" s="187" t="s">
        <v>15</v>
      </c>
      <c r="E654" s="196"/>
      <c r="F654" s="228">
        <v>26111.4</v>
      </c>
      <c r="G654" s="229"/>
      <c r="H654" s="229">
        <v>9773.7000000000007</v>
      </c>
      <c r="I654" s="230">
        <v>16337.7</v>
      </c>
      <c r="J654" s="228">
        <v>26111.4</v>
      </c>
      <c r="K654" s="229"/>
      <c r="L654" s="229">
        <v>9773.7000000000007</v>
      </c>
      <c r="M654" s="231">
        <v>16337.7</v>
      </c>
      <c r="N654" s="55">
        <f t="shared" si="46"/>
        <v>100</v>
      </c>
      <c r="O654" s="2"/>
      <c r="P654" s="2">
        <f>L654/H654*100</f>
        <v>100</v>
      </c>
      <c r="Q654" s="2">
        <f t="shared" si="47"/>
        <v>100</v>
      </c>
    </row>
    <row r="655" spans="1:17" ht="84.75" customHeight="1">
      <c r="A655" s="342"/>
      <c r="B655" s="342"/>
      <c r="C655" s="342"/>
      <c r="D655" s="187" t="s">
        <v>246</v>
      </c>
      <c r="E655" s="196" t="s">
        <v>258</v>
      </c>
      <c r="F655" s="228">
        <v>16337.7</v>
      </c>
      <c r="G655" s="229"/>
      <c r="H655" s="229"/>
      <c r="I655" s="230">
        <v>16337.7</v>
      </c>
      <c r="J655" s="228">
        <v>16337.7</v>
      </c>
      <c r="K655" s="229"/>
      <c r="L655" s="229"/>
      <c r="M655" s="231">
        <v>16337.7</v>
      </c>
      <c r="N655" s="55">
        <f t="shared" si="46"/>
        <v>100</v>
      </c>
      <c r="O655" s="2"/>
      <c r="P655" s="2"/>
      <c r="Q655" s="195">
        <f t="shared" si="47"/>
        <v>100</v>
      </c>
    </row>
    <row r="656" spans="1:17" ht="53.25" customHeight="1">
      <c r="A656" s="342"/>
      <c r="B656" s="342"/>
      <c r="C656" s="342"/>
      <c r="D656" s="3" t="s">
        <v>501</v>
      </c>
      <c r="E656" s="196" t="s">
        <v>248</v>
      </c>
      <c r="F656" s="228">
        <v>9773.7000000000007</v>
      </c>
      <c r="G656" s="229"/>
      <c r="H656" s="229">
        <v>9773.7000000000007</v>
      </c>
      <c r="I656" s="230"/>
      <c r="J656" s="228">
        <v>9773.7000000000007</v>
      </c>
      <c r="K656" s="229"/>
      <c r="L656" s="229">
        <v>9773.7000000000007</v>
      </c>
      <c r="M656" s="231"/>
      <c r="N656" s="55">
        <f t="shared" si="46"/>
        <v>100</v>
      </c>
      <c r="O656" s="2"/>
      <c r="P656" s="2">
        <f>L656/H656*100</f>
        <v>100</v>
      </c>
      <c r="Q656" s="195"/>
    </row>
    <row r="657" spans="1:17" ht="24" customHeight="1">
      <c r="A657" s="310" t="s">
        <v>132</v>
      </c>
      <c r="B657" s="310" t="s">
        <v>256</v>
      </c>
      <c r="C657" s="310" t="s">
        <v>257</v>
      </c>
      <c r="D657" s="187" t="s">
        <v>15</v>
      </c>
      <c r="E657" s="196"/>
      <c r="F657" s="228">
        <v>16337.7</v>
      </c>
      <c r="G657" s="229"/>
      <c r="H657" s="229"/>
      <c r="I657" s="230">
        <v>16337.7</v>
      </c>
      <c r="J657" s="228">
        <v>16337.7</v>
      </c>
      <c r="K657" s="229"/>
      <c r="L657" s="229"/>
      <c r="M657" s="231">
        <v>16337.7</v>
      </c>
      <c r="N657" s="55">
        <f t="shared" si="46"/>
        <v>100</v>
      </c>
      <c r="O657" s="2"/>
      <c r="P657" s="2"/>
      <c r="Q657" s="195">
        <f>M657/I657*100</f>
        <v>100</v>
      </c>
    </row>
    <row r="658" spans="1:17" ht="95.25" customHeight="1">
      <c r="A658" s="312"/>
      <c r="B658" s="312"/>
      <c r="C658" s="312"/>
      <c r="D658" s="17" t="s">
        <v>246</v>
      </c>
      <c r="E658" s="196" t="s">
        <v>258</v>
      </c>
      <c r="F658" s="228">
        <v>16337.7</v>
      </c>
      <c r="G658" s="229"/>
      <c r="H658" s="229"/>
      <c r="I658" s="230">
        <v>16337.7</v>
      </c>
      <c r="J658" s="228">
        <v>16337.7</v>
      </c>
      <c r="K658" s="229"/>
      <c r="L658" s="229"/>
      <c r="M658" s="231">
        <v>16337.7</v>
      </c>
      <c r="N658" s="55">
        <f t="shared" si="46"/>
        <v>100</v>
      </c>
      <c r="O658" s="2"/>
      <c r="P658" s="2"/>
      <c r="Q658" s="195">
        <f>M658/I658*100</f>
        <v>100</v>
      </c>
    </row>
    <row r="659" spans="1:17" ht="24" customHeight="1">
      <c r="A659" s="310" t="s">
        <v>135</v>
      </c>
      <c r="B659" s="310" t="s">
        <v>259</v>
      </c>
      <c r="C659" s="310" t="s">
        <v>260</v>
      </c>
      <c r="D659" s="187" t="s">
        <v>15</v>
      </c>
      <c r="E659" s="196"/>
      <c r="F659" s="228">
        <v>9773.7000000000007</v>
      </c>
      <c r="G659" s="229"/>
      <c r="H659" s="229">
        <v>9773.7000000000007</v>
      </c>
      <c r="I659" s="230"/>
      <c r="J659" s="228">
        <v>9773.7000000000007</v>
      </c>
      <c r="K659" s="229"/>
      <c r="L659" s="229">
        <v>9773.7000000000007</v>
      </c>
      <c r="M659" s="231"/>
      <c r="N659" s="55">
        <f t="shared" si="46"/>
        <v>100</v>
      </c>
      <c r="O659" s="2"/>
      <c r="P659" s="2">
        <f>L659/H659*100</f>
        <v>100</v>
      </c>
      <c r="Q659" s="195"/>
    </row>
    <row r="660" spans="1:17" ht="74.25" customHeight="1">
      <c r="A660" s="312"/>
      <c r="B660" s="312"/>
      <c r="C660" s="312"/>
      <c r="D660" s="18" t="s">
        <v>501</v>
      </c>
      <c r="E660" s="196" t="s">
        <v>248</v>
      </c>
      <c r="F660" s="228">
        <v>9773.7000000000007</v>
      </c>
      <c r="G660" s="229"/>
      <c r="H660" s="229">
        <v>9773.7000000000007</v>
      </c>
      <c r="I660" s="230"/>
      <c r="J660" s="228">
        <v>9773.7000000000007</v>
      </c>
      <c r="K660" s="229"/>
      <c r="L660" s="229">
        <v>9773.7000000000007</v>
      </c>
      <c r="M660" s="231"/>
      <c r="N660" s="55">
        <f t="shared" si="46"/>
        <v>100</v>
      </c>
      <c r="O660" s="2"/>
      <c r="P660" s="2">
        <f>L660/H660*100</f>
        <v>100</v>
      </c>
      <c r="Q660" s="195"/>
    </row>
    <row r="661" spans="1:17" s="1" customFormat="1" ht="44.25" customHeight="1">
      <c r="A661" s="346" t="s">
        <v>262</v>
      </c>
      <c r="B661" s="346" t="s">
        <v>263</v>
      </c>
      <c r="C661" s="346"/>
      <c r="D661" s="186" t="s">
        <v>15</v>
      </c>
      <c r="E661" s="196"/>
      <c r="F661" s="228">
        <v>107982.6</v>
      </c>
      <c r="G661" s="229"/>
      <c r="H661" s="229">
        <v>79385.7</v>
      </c>
      <c r="I661" s="230">
        <v>28596.9</v>
      </c>
      <c r="J661" s="228">
        <v>104296.3</v>
      </c>
      <c r="K661" s="229"/>
      <c r="L661" s="229">
        <v>79385.7</v>
      </c>
      <c r="M661" s="231">
        <v>24910.6</v>
      </c>
      <c r="N661" s="55">
        <f t="shared" si="46"/>
        <v>96.586209259639972</v>
      </c>
      <c r="O661" s="2"/>
      <c r="P661" s="2">
        <f>L661/H661*100</f>
        <v>100</v>
      </c>
      <c r="Q661" s="6">
        <f t="shared" ref="Q661:Q674" si="48">M661/I661*100</f>
        <v>87.109441932517157</v>
      </c>
    </row>
    <row r="662" spans="1:17" s="1" customFormat="1" ht="45" customHeight="1">
      <c r="A662" s="346"/>
      <c r="B662" s="346"/>
      <c r="C662" s="346"/>
      <c r="D662" s="186" t="s">
        <v>501</v>
      </c>
      <c r="E662" s="196"/>
      <c r="F662" s="228">
        <v>107982.6</v>
      </c>
      <c r="G662" s="229"/>
      <c r="H662" s="229">
        <v>79385.7</v>
      </c>
      <c r="I662" s="230">
        <v>28596.9</v>
      </c>
      <c r="J662" s="228">
        <v>104296.3</v>
      </c>
      <c r="K662" s="229"/>
      <c r="L662" s="229">
        <v>79385.7</v>
      </c>
      <c r="M662" s="231">
        <v>24910.6</v>
      </c>
      <c r="N662" s="55">
        <f t="shared" si="46"/>
        <v>96.586209259639972</v>
      </c>
      <c r="O662" s="2"/>
      <c r="P662" s="2">
        <f>L662/H662*100</f>
        <v>100</v>
      </c>
      <c r="Q662" s="6">
        <f t="shared" si="48"/>
        <v>87.109441932517157</v>
      </c>
    </row>
    <row r="663" spans="1:17" s="1" customFormat="1">
      <c r="A663" s="346"/>
      <c r="B663" s="346"/>
      <c r="C663" s="346"/>
      <c r="D663" s="7"/>
      <c r="E663" s="196" t="s">
        <v>249</v>
      </c>
      <c r="F663" s="228">
        <v>79473</v>
      </c>
      <c r="G663" s="229"/>
      <c r="H663" s="229">
        <v>79385.7</v>
      </c>
      <c r="I663" s="230">
        <v>87.3</v>
      </c>
      <c r="J663" s="228">
        <v>79473</v>
      </c>
      <c r="K663" s="229"/>
      <c r="L663" s="229">
        <v>79385.7</v>
      </c>
      <c r="M663" s="231">
        <v>87.3</v>
      </c>
      <c r="N663" s="55">
        <f t="shared" si="46"/>
        <v>100</v>
      </c>
      <c r="O663" s="2"/>
      <c r="P663" s="2">
        <f>L663/H663*100</f>
        <v>100</v>
      </c>
      <c r="Q663" s="6">
        <f t="shared" si="48"/>
        <v>100</v>
      </c>
    </row>
    <row r="664" spans="1:17" s="1" customFormat="1">
      <c r="A664" s="346"/>
      <c r="B664" s="346"/>
      <c r="C664" s="346"/>
      <c r="D664" s="7"/>
      <c r="E664" s="196" t="s">
        <v>250</v>
      </c>
      <c r="F664" s="228">
        <v>28509.599999999999</v>
      </c>
      <c r="G664" s="229"/>
      <c r="H664" s="229"/>
      <c r="I664" s="230">
        <v>28509.599999999999</v>
      </c>
      <c r="J664" s="228">
        <v>24823.3</v>
      </c>
      <c r="K664" s="229"/>
      <c r="L664" s="229"/>
      <c r="M664" s="231">
        <v>24823.3</v>
      </c>
      <c r="N664" s="55">
        <f t="shared" si="46"/>
        <v>87.069969413811492</v>
      </c>
      <c r="O664" s="2"/>
      <c r="P664" s="2"/>
      <c r="Q664" s="6">
        <f t="shared" si="48"/>
        <v>87.069969413811492</v>
      </c>
    </row>
    <row r="665" spans="1:17" ht="24" customHeight="1">
      <c r="A665" s="310" t="s">
        <v>499</v>
      </c>
      <c r="B665" s="310" t="s">
        <v>264</v>
      </c>
      <c r="C665" s="310" t="s">
        <v>265</v>
      </c>
      <c r="D665" s="187" t="s">
        <v>15</v>
      </c>
      <c r="E665" s="196"/>
      <c r="F665" s="228">
        <v>79473</v>
      </c>
      <c r="G665" s="229"/>
      <c r="H665" s="229">
        <v>79385.7</v>
      </c>
      <c r="I665" s="230">
        <v>87.3</v>
      </c>
      <c r="J665" s="228">
        <v>79473</v>
      </c>
      <c r="K665" s="229"/>
      <c r="L665" s="229">
        <v>79385.7</v>
      </c>
      <c r="M665" s="231">
        <v>87.3</v>
      </c>
      <c r="N665" s="55">
        <f t="shared" si="46"/>
        <v>100</v>
      </c>
      <c r="O665" s="2"/>
      <c r="P665" s="2">
        <f>L665/H665*100</f>
        <v>100</v>
      </c>
      <c r="Q665" s="6">
        <f t="shared" si="48"/>
        <v>100</v>
      </c>
    </row>
    <row r="666" spans="1:17" ht="99" customHeight="1">
      <c r="A666" s="312"/>
      <c r="B666" s="312"/>
      <c r="C666" s="312"/>
      <c r="D666" s="5" t="s">
        <v>501</v>
      </c>
      <c r="E666" s="196" t="s">
        <v>249</v>
      </c>
      <c r="F666" s="228">
        <v>79473</v>
      </c>
      <c r="G666" s="229"/>
      <c r="H666" s="229">
        <v>79385.7</v>
      </c>
      <c r="I666" s="230">
        <v>87.3</v>
      </c>
      <c r="J666" s="228">
        <v>79473</v>
      </c>
      <c r="K666" s="229"/>
      <c r="L666" s="229">
        <v>79385.7</v>
      </c>
      <c r="M666" s="231">
        <v>87.3</v>
      </c>
      <c r="N666" s="55">
        <f t="shared" si="46"/>
        <v>100</v>
      </c>
      <c r="O666" s="2"/>
      <c r="P666" s="2">
        <f>L666/H666*100</f>
        <v>100</v>
      </c>
      <c r="Q666" s="2">
        <f t="shared" si="48"/>
        <v>100</v>
      </c>
    </row>
    <row r="667" spans="1:17" ht="24" customHeight="1">
      <c r="A667" s="310" t="s">
        <v>500</v>
      </c>
      <c r="B667" s="310" t="s">
        <v>266</v>
      </c>
      <c r="C667" s="310" t="s">
        <v>265</v>
      </c>
      <c r="D667" s="187" t="s">
        <v>15</v>
      </c>
      <c r="E667" s="196"/>
      <c r="F667" s="228">
        <v>28509.599999999999</v>
      </c>
      <c r="G667" s="229"/>
      <c r="H667" s="229"/>
      <c r="I667" s="230">
        <v>28509.599999999999</v>
      </c>
      <c r="J667" s="228">
        <v>24823.3</v>
      </c>
      <c r="K667" s="229"/>
      <c r="L667" s="229"/>
      <c r="M667" s="231">
        <v>24823.3</v>
      </c>
      <c r="N667" s="55">
        <f t="shared" si="46"/>
        <v>87.069969413811492</v>
      </c>
      <c r="O667" s="2"/>
      <c r="P667" s="2"/>
      <c r="Q667" s="2">
        <f t="shared" si="48"/>
        <v>87.069969413811492</v>
      </c>
    </row>
    <row r="668" spans="1:17" ht="82.5" customHeight="1">
      <c r="A668" s="312"/>
      <c r="B668" s="312"/>
      <c r="C668" s="312"/>
      <c r="D668" s="5" t="s">
        <v>501</v>
      </c>
      <c r="E668" s="196" t="s">
        <v>250</v>
      </c>
      <c r="F668" s="228">
        <v>28509.599999999999</v>
      </c>
      <c r="G668" s="229"/>
      <c r="H668" s="229"/>
      <c r="I668" s="230">
        <v>28509.599999999999</v>
      </c>
      <c r="J668" s="228">
        <v>24823.3</v>
      </c>
      <c r="K668" s="229"/>
      <c r="L668" s="229"/>
      <c r="M668" s="231">
        <v>24823.3</v>
      </c>
      <c r="N668" s="55">
        <f t="shared" si="46"/>
        <v>87.069969413811492</v>
      </c>
      <c r="O668" s="2"/>
      <c r="P668" s="2"/>
      <c r="Q668" s="2">
        <f t="shared" si="48"/>
        <v>87.069969413811492</v>
      </c>
    </row>
    <row r="669" spans="1:17" s="12" customFormat="1" ht="22.5" customHeight="1">
      <c r="A669" s="343" t="s">
        <v>32</v>
      </c>
      <c r="B669" s="343" t="s">
        <v>510</v>
      </c>
      <c r="C669" s="343" t="s">
        <v>511</v>
      </c>
      <c r="D669" s="191" t="s">
        <v>489</v>
      </c>
      <c r="E669" s="52"/>
      <c r="F669" s="224">
        <v>8848.5</v>
      </c>
      <c r="G669" s="225"/>
      <c r="H669" s="225"/>
      <c r="I669" s="226">
        <v>8848.5</v>
      </c>
      <c r="J669" s="224">
        <v>8565.7999999999993</v>
      </c>
      <c r="K669" s="225"/>
      <c r="L669" s="225"/>
      <c r="M669" s="227">
        <v>8565.7999999999993</v>
      </c>
      <c r="N669" s="54">
        <f t="shared" si="46"/>
        <v>96.805108210431129</v>
      </c>
      <c r="O669" s="4"/>
      <c r="P669" s="4"/>
      <c r="Q669" s="4">
        <f t="shared" si="48"/>
        <v>96.805108210431129</v>
      </c>
    </row>
    <row r="670" spans="1:17" s="12" customFormat="1" ht="66.75" customHeight="1">
      <c r="A670" s="344"/>
      <c r="B670" s="344"/>
      <c r="C670" s="344"/>
      <c r="D670" s="187" t="s">
        <v>385</v>
      </c>
      <c r="E670" s="196"/>
      <c r="F670" s="228">
        <v>3660.5</v>
      </c>
      <c r="G670" s="229"/>
      <c r="H670" s="229"/>
      <c r="I670" s="230">
        <v>3660.5</v>
      </c>
      <c r="J670" s="228">
        <v>3446.8</v>
      </c>
      <c r="K670" s="229"/>
      <c r="L670" s="229"/>
      <c r="M670" s="231">
        <v>3446.8</v>
      </c>
      <c r="N670" s="56">
        <f t="shared" si="46"/>
        <v>94.161999726813278</v>
      </c>
      <c r="O670" s="6"/>
      <c r="P670" s="6"/>
      <c r="Q670" s="6">
        <f t="shared" si="48"/>
        <v>94.161999726813278</v>
      </c>
    </row>
    <row r="671" spans="1:17" s="12" customFormat="1" ht="12.75">
      <c r="A671" s="344"/>
      <c r="B671" s="344"/>
      <c r="C671" s="344"/>
      <c r="D671" s="3"/>
      <c r="E671" s="196" t="s">
        <v>506</v>
      </c>
      <c r="F671" s="228">
        <v>925</v>
      </c>
      <c r="G671" s="229"/>
      <c r="H671" s="229"/>
      <c r="I671" s="230">
        <v>925</v>
      </c>
      <c r="J671" s="228">
        <v>733.5</v>
      </c>
      <c r="K671" s="229"/>
      <c r="L671" s="229"/>
      <c r="M671" s="231">
        <v>733.5</v>
      </c>
      <c r="N671" s="56">
        <f t="shared" si="46"/>
        <v>79.297297297297291</v>
      </c>
      <c r="O671" s="6"/>
      <c r="P671" s="6"/>
      <c r="Q671" s="6">
        <f t="shared" si="48"/>
        <v>79.297297297297291</v>
      </c>
    </row>
    <row r="672" spans="1:17" s="12" customFormat="1" ht="11.25" customHeight="1">
      <c r="A672" s="344"/>
      <c r="B672" s="344"/>
      <c r="C672" s="344"/>
      <c r="D672" s="184"/>
      <c r="E672" s="196" t="s">
        <v>508</v>
      </c>
      <c r="F672" s="228">
        <v>339.3</v>
      </c>
      <c r="G672" s="229"/>
      <c r="H672" s="229"/>
      <c r="I672" s="230">
        <v>339.3</v>
      </c>
      <c r="J672" s="228">
        <v>403.2</v>
      </c>
      <c r="K672" s="229"/>
      <c r="L672" s="229"/>
      <c r="M672" s="231">
        <v>403.2</v>
      </c>
      <c r="N672" s="56">
        <f t="shared" si="46"/>
        <v>118.83289124668434</v>
      </c>
      <c r="O672" s="6"/>
      <c r="P672" s="6"/>
      <c r="Q672" s="6">
        <f t="shared" si="48"/>
        <v>118.83289124668434</v>
      </c>
    </row>
    <row r="673" spans="1:17" s="12" customFormat="1" ht="11.25" customHeight="1">
      <c r="A673" s="344"/>
      <c r="B673" s="344"/>
      <c r="C673" s="344"/>
      <c r="D673" s="184"/>
      <c r="E673" s="196" t="s">
        <v>517</v>
      </c>
      <c r="F673" s="228">
        <v>2157.1</v>
      </c>
      <c r="G673" s="229"/>
      <c r="H673" s="229"/>
      <c r="I673" s="230">
        <v>2157.1</v>
      </c>
      <c r="J673" s="228">
        <v>2078</v>
      </c>
      <c r="K673" s="229"/>
      <c r="L673" s="229"/>
      <c r="M673" s="231">
        <v>2078</v>
      </c>
      <c r="N673" s="56">
        <f t="shared" si="46"/>
        <v>96.333039729266147</v>
      </c>
      <c r="O673" s="6"/>
      <c r="P673" s="6"/>
      <c r="Q673" s="6">
        <f t="shared" si="48"/>
        <v>96.333039729266147</v>
      </c>
    </row>
    <row r="674" spans="1:17" s="12" customFormat="1" ht="11.25" customHeight="1">
      <c r="A674" s="344"/>
      <c r="B674" s="344"/>
      <c r="C674" s="344"/>
      <c r="D674" s="184"/>
      <c r="E674" s="196" t="s">
        <v>516</v>
      </c>
      <c r="F674" s="228">
        <v>239.1</v>
      </c>
      <c r="G674" s="229"/>
      <c r="H674" s="229"/>
      <c r="I674" s="230">
        <v>239.1</v>
      </c>
      <c r="J674" s="228">
        <v>232</v>
      </c>
      <c r="K674" s="229"/>
      <c r="L674" s="229"/>
      <c r="M674" s="231">
        <v>232</v>
      </c>
      <c r="N674" s="56">
        <f t="shared" si="46"/>
        <v>97.030531158511096</v>
      </c>
      <c r="O674" s="6"/>
      <c r="P674" s="6"/>
      <c r="Q674" s="6">
        <f t="shared" si="48"/>
        <v>97.030531158511096</v>
      </c>
    </row>
    <row r="675" spans="1:17" s="12" customFormat="1" ht="84">
      <c r="A675" s="344"/>
      <c r="B675" s="344"/>
      <c r="C675" s="344"/>
      <c r="D675" s="187" t="s">
        <v>519</v>
      </c>
      <c r="E675" s="196"/>
      <c r="F675" s="228">
        <v>5188</v>
      </c>
      <c r="G675" s="229"/>
      <c r="H675" s="229"/>
      <c r="I675" s="230">
        <v>5188</v>
      </c>
      <c r="J675" s="228">
        <v>5119</v>
      </c>
      <c r="K675" s="229"/>
      <c r="L675" s="229"/>
      <c r="M675" s="231">
        <v>5119</v>
      </c>
      <c r="N675" s="56"/>
      <c r="O675" s="6"/>
      <c r="P675" s="6"/>
      <c r="Q675" s="6"/>
    </row>
    <row r="676" spans="1:17" s="12" customFormat="1" ht="12">
      <c r="A676" s="344"/>
      <c r="B676" s="344"/>
      <c r="C676" s="344"/>
      <c r="D676" s="187"/>
      <c r="E676" s="196" t="s">
        <v>520</v>
      </c>
      <c r="F676" s="228">
        <v>4780.2</v>
      </c>
      <c r="G676" s="229"/>
      <c r="H676" s="229"/>
      <c r="I676" s="230">
        <v>4780.2</v>
      </c>
      <c r="J676" s="228">
        <v>4711.6000000000004</v>
      </c>
      <c r="K676" s="229"/>
      <c r="L676" s="229"/>
      <c r="M676" s="231">
        <v>4711.6000000000004</v>
      </c>
      <c r="N676" s="56"/>
      <c r="O676" s="6"/>
      <c r="P676" s="6"/>
      <c r="Q676" s="6"/>
    </row>
    <row r="677" spans="1:17" s="12" customFormat="1" ht="12">
      <c r="A677" s="344"/>
      <c r="B677" s="344"/>
      <c r="C677" s="344"/>
      <c r="D677" s="187"/>
      <c r="E677" s="196" t="s">
        <v>521</v>
      </c>
      <c r="F677" s="228">
        <v>313.5</v>
      </c>
      <c r="G677" s="229"/>
      <c r="H677" s="229"/>
      <c r="I677" s="230">
        <v>313.5</v>
      </c>
      <c r="J677" s="228">
        <v>313.10000000000002</v>
      </c>
      <c r="K677" s="229"/>
      <c r="L677" s="229"/>
      <c r="M677" s="231">
        <v>313.10000000000002</v>
      </c>
      <c r="N677" s="56"/>
      <c r="O677" s="6"/>
      <c r="P677" s="6"/>
      <c r="Q677" s="6"/>
    </row>
    <row r="678" spans="1:17" s="12" customFormat="1" ht="12">
      <c r="A678" s="344"/>
      <c r="B678" s="344"/>
      <c r="C678" s="344"/>
      <c r="D678" s="187"/>
      <c r="E678" s="196" t="s">
        <v>522</v>
      </c>
      <c r="F678" s="228">
        <v>34.299999999999997</v>
      </c>
      <c r="G678" s="229"/>
      <c r="H678" s="229"/>
      <c r="I678" s="230">
        <v>34.299999999999997</v>
      </c>
      <c r="J678" s="228">
        <v>34.299999999999997</v>
      </c>
      <c r="K678" s="229"/>
      <c r="L678" s="229"/>
      <c r="M678" s="231">
        <v>34.299999999999997</v>
      </c>
      <c r="N678" s="56"/>
      <c r="O678" s="6"/>
      <c r="P678" s="6"/>
      <c r="Q678" s="6"/>
    </row>
    <row r="679" spans="1:17" s="12" customFormat="1" ht="12.75">
      <c r="A679" s="345"/>
      <c r="B679" s="345"/>
      <c r="C679" s="345"/>
      <c r="D679" s="3"/>
      <c r="E679" s="196" t="s">
        <v>523</v>
      </c>
      <c r="F679" s="228">
        <v>60.1</v>
      </c>
      <c r="G679" s="229"/>
      <c r="H679" s="229"/>
      <c r="I679" s="230">
        <v>60.1</v>
      </c>
      <c r="J679" s="228">
        <v>60.1</v>
      </c>
      <c r="K679" s="229"/>
      <c r="L679" s="229"/>
      <c r="M679" s="231">
        <v>60.1</v>
      </c>
      <c r="N679" s="56">
        <f t="shared" ref="N679:N742" si="49">J679/F679*100</f>
        <v>100</v>
      </c>
      <c r="O679" s="6"/>
      <c r="P679" s="6"/>
      <c r="Q679" s="6">
        <f t="shared" ref="Q679:Q695" si="50">M679/I679*100</f>
        <v>100</v>
      </c>
    </row>
    <row r="680" spans="1:17" ht="34.5" customHeight="1">
      <c r="A680" s="342" t="s">
        <v>17</v>
      </c>
      <c r="B680" s="342" t="s">
        <v>383</v>
      </c>
      <c r="C680" s="342"/>
      <c r="D680" s="188" t="s">
        <v>15</v>
      </c>
      <c r="E680" s="196"/>
      <c r="F680" s="228">
        <v>1264.3</v>
      </c>
      <c r="G680" s="229"/>
      <c r="H680" s="229"/>
      <c r="I680" s="230">
        <v>1264.3</v>
      </c>
      <c r="J680" s="228">
        <v>1136.7</v>
      </c>
      <c r="K680" s="229"/>
      <c r="L680" s="229"/>
      <c r="M680" s="231">
        <v>1136.7</v>
      </c>
      <c r="N680" s="56">
        <f t="shared" si="49"/>
        <v>89.907458672783363</v>
      </c>
      <c r="O680" s="6"/>
      <c r="P680" s="6"/>
      <c r="Q680" s="6">
        <f t="shared" si="50"/>
        <v>89.907458672783363</v>
      </c>
    </row>
    <row r="681" spans="1:17" ht="73.5" customHeight="1">
      <c r="A681" s="342"/>
      <c r="B681" s="342"/>
      <c r="C681" s="342"/>
      <c r="D681" s="187" t="s">
        <v>385</v>
      </c>
      <c r="E681" s="196"/>
      <c r="F681" s="228">
        <v>1264.3</v>
      </c>
      <c r="G681" s="229"/>
      <c r="H681" s="229"/>
      <c r="I681" s="230">
        <v>1264.3</v>
      </c>
      <c r="J681" s="228">
        <v>1136.7</v>
      </c>
      <c r="K681" s="229"/>
      <c r="L681" s="229"/>
      <c r="M681" s="231">
        <v>1136.7</v>
      </c>
      <c r="N681" s="56">
        <f t="shared" si="49"/>
        <v>89.907458672783363</v>
      </c>
      <c r="O681" s="6"/>
      <c r="P681" s="6"/>
      <c r="Q681" s="6">
        <f t="shared" si="50"/>
        <v>89.907458672783363</v>
      </c>
    </row>
    <row r="682" spans="1:17" ht="20.25" customHeight="1">
      <c r="A682" s="342"/>
      <c r="B682" s="342"/>
      <c r="C682" s="342"/>
      <c r="D682" s="187"/>
      <c r="E682" s="196" t="s">
        <v>506</v>
      </c>
      <c r="F682" s="228">
        <v>925</v>
      </c>
      <c r="G682" s="229"/>
      <c r="H682" s="229"/>
      <c r="I682" s="230">
        <v>925</v>
      </c>
      <c r="J682" s="228">
        <v>733.5</v>
      </c>
      <c r="K682" s="229"/>
      <c r="L682" s="229"/>
      <c r="M682" s="231">
        <v>733.5</v>
      </c>
      <c r="N682" s="56">
        <f t="shared" si="49"/>
        <v>79.297297297297291</v>
      </c>
      <c r="O682" s="6"/>
      <c r="P682" s="6"/>
      <c r="Q682" s="6">
        <f t="shared" si="50"/>
        <v>79.297297297297291</v>
      </c>
    </row>
    <row r="683" spans="1:17" ht="22.5" customHeight="1">
      <c r="A683" s="342"/>
      <c r="B683" s="342"/>
      <c r="C683" s="342"/>
      <c r="D683" s="3" t="s">
        <v>509</v>
      </c>
      <c r="E683" s="196" t="s">
        <v>508</v>
      </c>
      <c r="F683" s="228">
        <v>339.3</v>
      </c>
      <c r="G683" s="229"/>
      <c r="H683" s="229"/>
      <c r="I683" s="230">
        <v>339.3</v>
      </c>
      <c r="J683" s="228">
        <v>403.2</v>
      </c>
      <c r="K683" s="229"/>
      <c r="L683" s="229"/>
      <c r="M683" s="231">
        <v>403.2</v>
      </c>
      <c r="N683" s="56">
        <f t="shared" si="49"/>
        <v>118.83289124668434</v>
      </c>
      <c r="O683" s="6"/>
      <c r="P683" s="6"/>
      <c r="Q683" s="6">
        <f t="shared" si="50"/>
        <v>118.83289124668434</v>
      </c>
    </row>
    <row r="684" spans="1:17" ht="34.5" customHeight="1">
      <c r="A684" s="342" t="s">
        <v>18</v>
      </c>
      <c r="B684" s="342" t="s">
        <v>502</v>
      </c>
      <c r="C684" s="342" t="s">
        <v>503</v>
      </c>
      <c r="D684" s="188" t="s">
        <v>15</v>
      </c>
      <c r="E684" s="196"/>
      <c r="F684" s="228">
        <v>1264.3</v>
      </c>
      <c r="G684" s="229"/>
      <c r="H684" s="229"/>
      <c r="I684" s="230">
        <v>1264.3</v>
      </c>
      <c r="J684" s="228">
        <v>1136.7</v>
      </c>
      <c r="K684" s="229"/>
      <c r="L684" s="229"/>
      <c r="M684" s="231">
        <v>1136.7</v>
      </c>
      <c r="N684" s="56">
        <f t="shared" si="49"/>
        <v>89.907458672783363</v>
      </c>
      <c r="O684" s="6"/>
      <c r="P684" s="6"/>
      <c r="Q684" s="6">
        <f t="shared" si="50"/>
        <v>89.907458672783363</v>
      </c>
    </row>
    <row r="685" spans="1:17" ht="73.5" customHeight="1">
      <c r="A685" s="342"/>
      <c r="B685" s="342"/>
      <c r="C685" s="342"/>
      <c r="D685" s="187" t="s">
        <v>385</v>
      </c>
      <c r="E685" s="196"/>
      <c r="F685" s="228">
        <v>1264.3</v>
      </c>
      <c r="G685" s="229"/>
      <c r="H685" s="229"/>
      <c r="I685" s="230">
        <v>1264.3</v>
      </c>
      <c r="J685" s="228">
        <v>1136.7</v>
      </c>
      <c r="K685" s="229"/>
      <c r="L685" s="229"/>
      <c r="M685" s="231">
        <v>1136.7</v>
      </c>
      <c r="N685" s="56">
        <f t="shared" si="49"/>
        <v>89.907458672783363</v>
      </c>
      <c r="O685" s="6"/>
      <c r="P685" s="6"/>
      <c r="Q685" s="6">
        <f t="shared" si="50"/>
        <v>89.907458672783363</v>
      </c>
    </row>
    <row r="686" spans="1:17" ht="21" customHeight="1">
      <c r="A686" s="342"/>
      <c r="B686" s="342"/>
      <c r="C686" s="342"/>
      <c r="D686" s="187"/>
      <c r="E686" s="196" t="s">
        <v>506</v>
      </c>
      <c r="F686" s="228">
        <v>825</v>
      </c>
      <c r="G686" s="229"/>
      <c r="H686" s="229"/>
      <c r="I686" s="230">
        <v>825</v>
      </c>
      <c r="J686" s="228">
        <v>733.5</v>
      </c>
      <c r="K686" s="229"/>
      <c r="L686" s="229"/>
      <c r="M686" s="231">
        <v>733.5</v>
      </c>
      <c r="N686" s="56">
        <f t="shared" si="49"/>
        <v>88.909090909090907</v>
      </c>
      <c r="O686" s="6"/>
      <c r="P686" s="6"/>
      <c r="Q686" s="6">
        <f t="shared" si="50"/>
        <v>88.909090909090907</v>
      </c>
    </row>
    <row r="687" spans="1:17" ht="22.5" customHeight="1">
      <c r="A687" s="342"/>
      <c r="B687" s="342"/>
      <c r="C687" s="342"/>
      <c r="D687" s="3"/>
      <c r="E687" s="196" t="s">
        <v>508</v>
      </c>
      <c r="F687" s="228">
        <v>439.3</v>
      </c>
      <c r="G687" s="229"/>
      <c r="H687" s="229"/>
      <c r="I687" s="230">
        <v>439.3</v>
      </c>
      <c r="J687" s="228">
        <v>403.2</v>
      </c>
      <c r="K687" s="229"/>
      <c r="L687" s="229"/>
      <c r="M687" s="231">
        <v>403.2</v>
      </c>
      <c r="N687" s="56">
        <f t="shared" si="49"/>
        <v>91.782381060778505</v>
      </c>
      <c r="O687" s="6"/>
      <c r="P687" s="6"/>
      <c r="Q687" s="6">
        <f t="shared" si="50"/>
        <v>91.782381060778505</v>
      </c>
    </row>
    <row r="688" spans="1:17" ht="34.5" customHeight="1">
      <c r="A688" s="342" t="s">
        <v>504</v>
      </c>
      <c r="B688" s="342" t="s">
        <v>384</v>
      </c>
      <c r="C688" s="342"/>
      <c r="D688" s="188" t="s">
        <v>489</v>
      </c>
      <c r="E688" s="196"/>
      <c r="F688" s="228">
        <v>925</v>
      </c>
      <c r="G688" s="229"/>
      <c r="H688" s="229"/>
      <c r="I688" s="230">
        <v>925</v>
      </c>
      <c r="J688" s="228">
        <v>733.5</v>
      </c>
      <c r="K688" s="229"/>
      <c r="L688" s="229"/>
      <c r="M688" s="231">
        <v>733.5</v>
      </c>
      <c r="N688" s="56">
        <f t="shared" si="49"/>
        <v>79.297297297297291</v>
      </c>
      <c r="O688" s="6"/>
      <c r="P688" s="6"/>
      <c r="Q688" s="6">
        <f t="shared" si="50"/>
        <v>79.297297297297291</v>
      </c>
    </row>
    <row r="689" spans="1:17" ht="73.5" customHeight="1">
      <c r="A689" s="342"/>
      <c r="B689" s="342"/>
      <c r="C689" s="342"/>
      <c r="D689" s="187" t="s">
        <v>505</v>
      </c>
      <c r="E689" s="196"/>
      <c r="F689" s="228">
        <v>925</v>
      </c>
      <c r="G689" s="229"/>
      <c r="H689" s="229"/>
      <c r="I689" s="230">
        <v>925</v>
      </c>
      <c r="J689" s="228">
        <v>733.5</v>
      </c>
      <c r="K689" s="229"/>
      <c r="L689" s="229"/>
      <c r="M689" s="231">
        <v>733.5</v>
      </c>
      <c r="N689" s="56">
        <f t="shared" si="49"/>
        <v>79.297297297297291</v>
      </c>
      <c r="O689" s="6"/>
      <c r="P689" s="6"/>
      <c r="Q689" s="6">
        <f t="shared" si="50"/>
        <v>79.297297297297291</v>
      </c>
    </row>
    <row r="690" spans="1:17" ht="22.5" customHeight="1">
      <c r="A690" s="342"/>
      <c r="B690" s="342"/>
      <c r="C690" s="342"/>
      <c r="D690" s="3"/>
      <c r="E690" s="196" t="s">
        <v>506</v>
      </c>
      <c r="F690" s="228">
        <v>925</v>
      </c>
      <c r="G690" s="229"/>
      <c r="H690" s="229"/>
      <c r="I690" s="230">
        <v>925</v>
      </c>
      <c r="J690" s="228">
        <v>733.5</v>
      </c>
      <c r="K690" s="229"/>
      <c r="L690" s="229"/>
      <c r="M690" s="231">
        <v>733.5</v>
      </c>
      <c r="N690" s="56">
        <f t="shared" si="49"/>
        <v>79.297297297297291</v>
      </c>
      <c r="O690" s="6"/>
      <c r="P690" s="6"/>
      <c r="Q690" s="6">
        <f t="shared" si="50"/>
        <v>79.297297297297291</v>
      </c>
    </row>
    <row r="691" spans="1:17" ht="34.5" customHeight="1">
      <c r="A691" s="342" t="s">
        <v>507</v>
      </c>
      <c r="B691" s="342" t="s">
        <v>386</v>
      </c>
      <c r="C691" s="342"/>
      <c r="D691" s="188" t="s">
        <v>489</v>
      </c>
      <c r="E691" s="196"/>
      <c r="F691" s="228">
        <v>339.3</v>
      </c>
      <c r="G691" s="229"/>
      <c r="H691" s="229"/>
      <c r="I691" s="230">
        <v>339.3</v>
      </c>
      <c r="J691" s="228">
        <v>403.2</v>
      </c>
      <c r="K691" s="229"/>
      <c r="L691" s="229"/>
      <c r="M691" s="231">
        <v>403.2</v>
      </c>
      <c r="N691" s="56">
        <f t="shared" si="49"/>
        <v>118.83289124668434</v>
      </c>
      <c r="O691" s="6"/>
      <c r="P691" s="6"/>
      <c r="Q691" s="6">
        <f t="shared" si="50"/>
        <v>118.83289124668434</v>
      </c>
    </row>
    <row r="692" spans="1:17" ht="73.5" customHeight="1">
      <c r="A692" s="342"/>
      <c r="B692" s="342"/>
      <c r="C692" s="342"/>
      <c r="D692" s="187" t="s">
        <v>505</v>
      </c>
      <c r="E692" s="196"/>
      <c r="F692" s="228">
        <v>339.3</v>
      </c>
      <c r="G692" s="229"/>
      <c r="H692" s="229"/>
      <c r="I692" s="230">
        <v>339.3</v>
      </c>
      <c r="J692" s="228">
        <v>403.2</v>
      </c>
      <c r="K692" s="229"/>
      <c r="L692" s="229"/>
      <c r="M692" s="231">
        <v>403.2</v>
      </c>
      <c r="N692" s="56">
        <f t="shared" si="49"/>
        <v>118.83289124668434</v>
      </c>
      <c r="O692" s="6"/>
      <c r="P692" s="6"/>
      <c r="Q692" s="6">
        <f t="shared" si="50"/>
        <v>118.83289124668434</v>
      </c>
    </row>
    <row r="693" spans="1:17" ht="22.5" customHeight="1">
      <c r="A693" s="342"/>
      <c r="B693" s="342"/>
      <c r="C693" s="342"/>
      <c r="D693" s="3"/>
      <c r="E693" s="196" t="s">
        <v>508</v>
      </c>
      <c r="F693" s="228">
        <v>339.3</v>
      </c>
      <c r="G693" s="229"/>
      <c r="H693" s="229"/>
      <c r="I693" s="230">
        <v>339.3</v>
      </c>
      <c r="J693" s="228">
        <v>403.2</v>
      </c>
      <c r="K693" s="229"/>
      <c r="L693" s="229"/>
      <c r="M693" s="231">
        <v>403.2</v>
      </c>
      <c r="N693" s="56">
        <f t="shared" si="49"/>
        <v>118.83289124668434</v>
      </c>
      <c r="O693" s="6"/>
      <c r="P693" s="6"/>
      <c r="Q693" s="6">
        <f t="shared" si="50"/>
        <v>118.83289124668434</v>
      </c>
    </row>
    <row r="694" spans="1:17" ht="34.5" customHeight="1">
      <c r="A694" s="342" t="s">
        <v>19</v>
      </c>
      <c r="B694" s="342" t="s">
        <v>387</v>
      </c>
      <c r="C694" s="342" t="s">
        <v>512</v>
      </c>
      <c r="D694" s="188" t="s">
        <v>15</v>
      </c>
      <c r="E694" s="196"/>
      <c r="F694" s="228">
        <v>2396.1999999999998</v>
      </c>
      <c r="G694" s="229"/>
      <c r="H694" s="229"/>
      <c r="I694" s="230">
        <v>2396.1999999999998</v>
      </c>
      <c r="J694" s="228">
        <v>2310.1</v>
      </c>
      <c r="K694" s="229"/>
      <c r="L694" s="229"/>
      <c r="M694" s="231">
        <v>2310.1</v>
      </c>
      <c r="N694" s="56">
        <f t="shared" si="49"/>
        <v>96.406810783740923</v>
      </c>
      <c r="O694" s="6"/>
      <c r="P694" s="6"/>
      <c r="Q694" s="6">
        <f t="shared" si="50"/>
        <v>96.406810783740923</v>
      </c>
    </row>
    <row r="695" spans="1:17" ht="73.5" customHeight="1">
      <c r="A695" s="342"/>
      <c r="B695" s="342"/>
      <c r="C695" s="342"/>
      <c r="D695" s="187" t="s">
        <v>385</v>
      </c>
      <c r="E695" s="196"/>
      <c r="F695" s="228">
        <v>2396.1999999999998</v>
      </c>
      <c r="G695" s="229"/>
      <c r="H695" s="229"/>
      <c r="I695" s="230">
        <v>2396.1999999999998</v>
      </c>
      <c r="J695" s="228">
        <v>2310.1</v>
      </c>
      <c r="K695" s="229"/>
      <c r="L695" s="229"/>
      <c r="M695" s="231">
        <v>2310.1</v>
      </c>
      <c r="N695" s="56">
        <f t="shared" si="49"/>
        <v>96.406810783740923</v>
      </c>
      <c r="O695" s="6"/>
      <c r="P695" s="6"/>
      <c r="Q695" s="6">
        <f t="shared" si="50"/>
        <v>96.406810783740923</v>
      </c>
    </row>
    <row r="696" spans="1:17" ht="21" customHeight="1">
      <c r="A696" s="342"/>
      <c r="B696" s="342"/>
      <c r="C696" s="342"/>
      <c r="D696" s="187"/>
      <c r="E696" s="196" t="s">
        <v>517</v>
      </c>
      <c r="F696" s="228">
        <v>2157.1</v>
      </c>
      <c r="G696" s="229"/>
      <c r="H696" s="229"/>
      <c r="I696" s="230">
        <v>2157.1</v>
      </c>
      <c r="J696" s="228">
        <v>2078</v>
      </c>
      <c r="K696" s="229"/>
      <c r="L696" s="229"/>
      <c r="M696" s="231">
        <v>2078</v>
      </c>
      <c r="N696" s="56">
        <f t="shared" si="49"/>
        <v>96.333039729266147</v>
      </c>
      <c r="O696" s="6"/>
      <c r="P696" s="6"/>
      <c r="Q696" s="6"/>
    </row>
    <row r="697" spans="1:17" ht="20.25" customHeight="1">
      <c r="A697" s="342"/>
      <c r="B697" s="342"/>
      <c r="C697" s="342"/>
      <c r="D697" s="187"/>
      <c r="E697" s="196" t="s">
        <v>516</v>
      </c>
      <c r="F697" s="228">
        <v>239.1</v>
      </c>
      <c r="G697" s="229"/>
      <c r="H697" s="229"/>
      <c r="I697" s="230">
        <v>239.1</v>
      </c>
      <c r="J697" s="228">
        <v>232</v>
      </c>
      <c r="K697" s="229"/>
      <c r="L697" s="229"/>
      <c r="M697" s="231">
        <v>232</v>
      </c>
      <c r="N697" s="56">
        <f t="shared" si="49"/>
        <v>97.030531158511096</v>
      </c>
      <c r="O697" s="6"/>
      <c r="P697" s="6"/>
      <c r="Q697" s="6">
        <f t="shared" ref="Q697:Q725" si="51">M697/I697*100</f>
        <v>97.030531158511096</v>
      </c>
    </row>
    <row r="698" spans="1:17" ht="34.5" customHeight="1">
      <c r="A698" s="342" t="s">
        <v>20</v>
      </c>
      <c r="B698" s="342" t="s">
        <v>388</v>
      </c>
      <c r="C698" s="342"/>
      <c r="D698" s="188" t="s">
        <v>15</v>
      </c>
      <c r="E698" s="196"/>
      <c r="F698" s="228">
        <v>2396.1999999999998</v>
      </c>
      <c r="G698" s="229"/>
      <c r="H698" s="229"/>
      <c r="I698" s="230">
        <v>2396.1999999999998</v>
      </c>
      <c r="J698" s="228">
        <v>2310.1</v>
      </c>
      <c r="K698" s="229"/>
      <c r="L698" s="229"/>
      <c r="M698" s="231">
        <v>2310.1</v>
      </c>
      <c r="N698" s="56">
        <f t="shared" si="49"/>
        <v>96.406810783740923</v>
      </c>
      <c r="O698" s="6"/>
      <c r="P698" s="6"/>
      <c r="Q698" s="6">
        <f t="shared" si="51"/>
        <v>96.406810783740923</v>
      </c>
    </row>
    <row r="699" spans="1:17" ht="73.5" customHeight="1">
      <c r="A699" s="342"/>
      <c r="B699" s="342"/>
      <c r="C699" s="342"/>
      <c r="D699" s="187" t="s">
        <v>385</v>
      </c>
      <c r="E699" s="196"/>
      <c r="F699" s="228">
        <v>2396.1999999999998</v>
      </c>
      <c r="G699" s="229"/>
      <c r="H699" s="229"/>
      <c r="I699" s="230">
        <v>2396.1999999999998</v>
      </c>
      <c r="J699" s="228">
        <v>2310.1</v>
      </c>
      <c r="K699" s="229"/>
      <c r="L699" s="229"/>
      <c r="M699" s="231">
        <v>2310.1</v>
      </c>
      <c r="N699" s="56">
        <f t="shared" si="49"/>
        <v>96.406810783740923</v>
      </c>
      <c r="O699" s="6"/>
      <c r="P699" s="6"/>
      <c r="Q699" s="6">
        <f t="shared" si="51"/>
        <v>96.406810783740923</v>
      </c>
    </row>
    <row r="700" spans="1:17" ht="20.25" customHeight="1">
      <c r="A700" s="342"/>
      <c r="B700" s="342"/>
      <c r="C700" s="342"/>
      <c r="D700" s="187"/>
      <c r="E700" s="196" t="s">
        <v>517</v>
      </c>
      <c r="F700" s="228">
        <v>2157.1</v>
      </c>
      <c r="G700" s="229"/>
      <c r="H700" s="229"/>
      <c r="I700" s="230">
        <v>2157.1</v>
      </c>
      <c r="J700" s="228">
        <v>2078</v>
      </c>
      <c r="K700" s="229"/>
      <c r="L700" s="229"/>
      <c r="M700" s="231">
        <v>2078</v>
      </c>
      <c r="N700" s="56">
        <f t="shared" si="49"/>
        <v>96.333039729266147</v>
      </c>
      <c r="O700" s="6"/>
      <c r="P700" s="6"/>
      <c r="Q700" s="6">
        <f t="shared" si="51"/>
        <v>96.333039729266147</v>
      </c>
    </row>
    <row r="701" spans="1:17" ht="20.25" customHeight="1">
      <c r="A701" s="342"/>
      <c r="B701" s="342"/>
      <c r="C701" s="342"/>
      <c r="D701" s="187"/>
      <c r="E701" s="196" t="s">
        <v>516</v>
      </c>
      <c r="F701" s="228">
        <v>239.1</v>
      </c>
      <c r="G701" s="229"/>
      <c r="H701" s="229"/>
      <c r="I701" s="230">
        <v>239.1</v>
      </c>
      <c r="J701" s="228">
        <v>232</v>
      </c>
      <c r="K701" s="229"/>
      <c r="L701" s="229"/>
      <c r="M701" s="231">
        <v>232</v>
      </c>
      <c r="N701" s="56">
        <f t="shared" si="49"/>
        <v>97.030531158511096</v>
      </c>
      <c r="O701" s="6"/>
      <c r="P701" s="6"/>
      <c r="Q701" s="6">
        <f t="shared" si="51"/>
        <v>97.030531158511096</v>
      </c>
    </row>
    <row r="702" spans="1:17" ht="34.5" customHeight="1">
      <c r="A702" s="342" t="s">
        <v>513</v>
      </c>
      <c r="B702" s="342" t="s">
        <v>515</v>
      </c>
      <c r="C702" s="342"/>
      <c r="D702" s="188" t="s">
        <v>489</v>
      </c>
      <c r="E702" s="196"/>
      <c r="F702" s="228">
        <v>2157.1</v>
      </c>
      <c r="G702" s="229"/>
      <c r="H702" s="229"/>
      <c r="I702" s="230">
        <v>2157.1</v>
      </c>
      <c r="J702" s="228">
        <v>2078</v>
      </c>
      <c r="K702" s="229"/>
      <c r="L702" s="229"/>
      <c r="M702" s="231">
        <v>2078</v>
      </c>
      <c r="N702" s="56">
        <f t="shared" si="49"/>
        <v>96.333039729266147</v>
      </c>
      <c r="O702" s="6"/>
      <c r="P702" s="6"/>
      <c r="Q702" s="6">
        <f t="shared" si="51"/>
        <v>96.333039729266147</v>
      </c>
    </row>
    <row r="703" spans="1:17" ht="73.5" customHeight="1">
      <c r="A703" s="342"/>
      <c r="B703" s="342"/>
      <c r="C703" s="342"/>
      <c r="D703" s="187" t="s">
        <v>505</v>
      </c>
      <c r="E703" s="196"/>
      <c r="F703" s="228">
        <v>2157.1</v>
      </c>
      <c r="G703" s="229"/>
      <c r="H703" s="229"/>
      <c r="I703" s="230">
        <v>2157.1</v>
      </c>
      <c r="J703" s="228">
        <v>2078</v>
      </c>
      <c r="K703" s="229"/>
      <c r="L703" s="229"/>
      <c r="M703" s="231">
        <v>2078</v>
      </c>
      <c r="N703" s="56">
        <f t="shared" si="49"/>
        <v>96.333039729266147</v>
      </c>
      <c r="O703" s="6"/>
      <c r="P703" s="6"/>
      <c r="Q703" s="6">
        <f t="shared" si="51"/>
        <v>96.333039729266147</v>
      </c>
    </row>
    <row r="704" spans="1:17" ht="22.5" customHeight="1">
      <c r="A704" s="342"/>
      <c r="B704" s="342"/>
      <c r="C704" s="342"/>
      <c r="D704" s="3"/>
      <c r="E704" s="196" t="s">
        <v>517</v>
      </c>
      <c r="F704" s="228">
        <v>2157.1</v>
      </c>
      <c r="G704" s="229"/>
      <c r="H704" s="229"/>
      <c r="I704" s="230">
        <v>2157.1</v>
      </c>
      <c r="J704" s="228">
        <v>2078</v>
      </c>
      <c r="K704" s="229"/>
      <c r="L704" s="229"/>
      <c r="M704" s="231">
        <v>2078</v>
      </c>
      <c r="N704" s="56">
        <f t="shared" si="49"/>
        <v>96.333039729266147</v>
      </c>
      <c r="O704" s="6"/>
      <c r="P704" s="6"/>
      <c r="Q704" s="6">
        <f t="shared" si="51"/>
        <v>96.333039729266147</v>
      </c>
    </row>
    <row r="705" spans="1:17" ht="34.5" customHeight="1">
      <c r="A705" s="342" t="s">
        <v>514</v>
      </c>
      <c r="B705" s="342" t="s">
        <v>389</v>
      </c>
      <c r="C705" s="342"/>
      <c r="D705" s="186" t="s">
        <v>489</v>
      </c>
      <c r="E705" s="196"/>
      <c r="F705" s="228">
        <v>239.1</v>
      </c>
      <c r="G705" s="229"/>
      <c r="H705" s="229"/>
      <c r="I705" s="230">
        <v>239.1</v>
      </c>
      <c r="J705" s="228">
        <v>232</v>
      </c>
      <c r="K705" s="229"/>
      <c r="L705" s="229"/>
      <c r="M705" s="231">
        <v>232</v>
      </c>
      <c r="N705" s="55">
        <f t="shared" si="49"/>
        <v>97.030531158511096</v>
      </c>
      <c r="O705" s="2"/>
      <c r="P705" s="2"/>
      <c r="Q705" s="2">
        <f t="shared" si="51"/>
        <v>97.030531158511096</v>
      </c>
    </row>
    <row r="706" spans="1:17" ht="73.5" customHeight="1">
      <c r="A706" s="342"/>
      <c r="B706" s="342"/>
      <c r="C706" s="342"/>
      <c r="D706" s="187" t="s">
        <v>505</v>
      </c>
      <c r="E706" s="196"/>
      <c r="F706" s="228">
        <v>239.1</v>
      </c>
      <c r="G706" s="229"/>
      <c r="H706" s="229"/>
      <c r="I706" s="230">
        <v>239.1</v>
      </c>
      <c r="J706" s="228">
        <v>232</v>
      </c>
      <c r="K706" s="229"/>
      <c r="L706" s="229"/>
      <c r="M706" s="231">
        <v>232</v>
      </c>
      <c r="N706" s="56">
        <f t="shared" si="49"/>
        <v>97.030531158511096</v>
      </c>
      <c r="O706" s="2"/>
      <c r="P706" s="2"/>
      <c r="Q706" s="2">
        <f t="shared" si="51"/>
        <v>97.030531158511096</v>
      </c>
    </row>
    <row r="707" spans="1:17" ht="22.5" customHeight="1">
      <c r="A707" s="342"/>
      <c r="B707" s="342"/>
      <c r="C707" s="342"/>
      <c r="D707" s="3"/>
      <c r="E707" s="196" t="s">
        <v>516</v>
      </c>
      <c r="F707" s="228">
        <v>239.1</v>
      </c>
      <c r="G707" s="229"/>
      <c r="H707" s="229"/>
      <c r="I707" s="230">
        <v>239.1</v>
      </c>
      <c r="J707" s="228">
        <v>232</v>
      </c>
      <c r="K707" s="229"/>
      <c r="L707" s="229"/>
      <c r="M707" s="231">
        <v>232</v>
      </c>
      <c r="N707" s="56">
        <f t="shared" si="49"/>
        <v>97.030531158511096</v>
      </c>
      <c r="O707" s="2"/>
      <c r="P707" s="2"/>
      <c r="Q707" s="2">
        <f t="shared" si="51"/>
        <v>97.030531158511096</v>
      </c>
    </row>
    <row r="708" spans="1:17" ht="34.5" customHeight="1">
      <c r="A708" s="342" t="s">
        <v>261</v>
      </c>
      <c r="B708" s="342" t="s">
        <v>518</v>
      </c>
      <c r="C708" s="342"/>
      <c r="D708" s="186" t="s">
        <v>15</v>
      </c>
      <c r="E708" s="196"/>
      <c r="F708" s="228">
        <v>5188</v>
      </c>
      <c r="G708" s="229"/>
      <c r="H708" s="229"/>
      <c r="I708" s="230">
        <v>5188</v>
      </c>
      <c r="J708" s="228">
        <v>5119</v>
      </c>
      <c r="K708" s="229"/>
      <c r="L708" s="229"/>
      <c r="M708" s="231">
        <v>5119</v>
      </c>
      <c r="N708" s="56">
        <f t="shared" si="49"/>
        <v>98.670007710100222</v>
      </c>
      <c r="O708" s="2"/>
      <c r="P708" s="2"/>
      <c r="Q708" s="2">
        <f t="shared" si="51"/>
        <v>98.670007710100222</v>
      </c>
    </row>
    <row r="709" spans="1:17" ht="73.5" customHeight="1">
      <c r="A709" s="342"/>
      <c r="B709" s="342"/>
      <c r="C709" s="342"/>
      <c r="D709" s="187" t="s">
        <v>519</v>
      </c>
      <c r="E709" s="196"/>
      <c r="F709" s="228">
        <v>5188</v>
      </c>
      <c r="G709" s="229"/>
      <c r="H709" s="229"/>
      <c r="I709" s="230">
        <v>5188</v>
      </c>
      <c r="J709" s="228">
        <v>5119</v>
      </c>
      <c r="K709" s="229"/>
      <c r="L709" s="229"/>
      <c r="M709" s="231">
        <v>5119</v>
      </c>
      <c r="N709" s="56">
        <f t="shared" si="49"/>
        <v>98.670007710100222</v>
      </c>
      <c r="O709" s="2"/>
      <c r="P709" s="2"/>
      <c r="Q709" s="2">
        <f t="shared" si="51"/>
        <v>98.670007710100222</v>
      </c>
    </row>
    <row r="710" spans="1:17" ht="21" customHeight="1">
      <c r="A710" s="342"/>
      <c r="B710" s="342"/>
      <c r="C710" s="342"/>
      <c r="D710" s="187"/>
      <c r="E710" s="196" t="s">
        <v>520</v>
      </c>
      <c r="F710" s="228">
        <v>4780.2</v>
      </c>
      <c r="G710" s="229"/>
      <c r="H710" s="229"/>
      <c r="I710" s="230">
        <v>4780.2</v>
      </c>
      <c r="J710" s="228">
        <v>4711.6000000000004</v>
      </c>
      <c r="K710" s="229"/>
      <c r="L710" s="229"/>
      <c r="M710" s="231">
        <v>4711.6000000000004</v>
      </c>
      <c r="N710" s="56">
        <f t="shared" si="49"/>
        <v>98.564913601941356</v>
      </c>
      <c r="O710" s="2"/>
      <c r="P710" s="2"/>
      <c r="Q710" s="2">
        <f t="shared" si="51"/>
        <v>98.564913601941356</v>
      </c>
    </row>
    <row r="711" spans="1:17" ht="21" customHeight="1">
      <c r="A711" s="342"/>
      <c r="B711" s="342"/>
      <c r="C711" s="342"/>
      <c r="D711" s="187"/>
      <c r="E711" s="196" t="s">
        <v>521</v>
      </c>
      <c r="F711" s="228">
        <v>313.5</v>
      </c>
      <c r="G711" s="229"/>
      <c r="H711" s="229"/>
      <c r="I711" s="230">
        <v>313.5</v>
      </c>
      <c r="J711" s="228">
        <v>313.10000000000002</v>
      </c>
      <c r="K711" s="229"/>
      <c r="L711" s="229"/>
      <c r="M711" s="231">
        <v>313.10000000000002</v>
      </c>
      <c r="N711" s="56">
        <f t="shared" si="49"/>
        <v>99.872408293460936</v>
      </c>
      <c r="O711" s="2"/>
      <c r="P711" s="2"/>
      <c r="Q711" s="2">
        <f t="shared" si="51"/>
        <v>99.872408293460936</v>
      </c>
    </row>
    <row r="712" spans="1:17" ht="20.25" customHeight="1">
      <c r="A712" s="342"/>
      <c r="B712" s="342"/>
      <c r="C712" s="342"/>
      <c r="D712" s="187"/>
      <c r="E712" s="196" t="s">
        <v>522</v>
      </c>
      <c r="F712" s="228">
        <v>34.299999999999997</v>
      </c>
      <c r="G712" s="229"/>
      <c r="H712" s="229"/>
      <c r="I712" s="230">
        <v>34.299999999999997</v>
      </c>
      <c r="J712" s="228">
        <v>34.299999999999997</v>
      </c>
      <c r="K712" s="229"/>
      <c r="L712" s="229"/>
      <c r="M712" s="231">
        <v>34.299999999999997</v>
      </c>
      <c r="N712" s="56">
        <f t="shared" si="49"/>
        <v>100</v>
      </c>
      <c r="O712" s="2"/>
      <c r="P712" s="2"/>
      <c r="Q712" s="2">
        <f t="shared" si="51"/>
        <v>100</v>
      </c>
    </row>
    <row r="713" spans="1:17" ht="22.5" customHeight="1">
      <c r="A713" s="342"/>
      <c r="B713" s="342"/>
      <c r="C713" s="342"/>
      <c r="D713" s="3" t="s">
        <v>509</v>
      </c>
      <c r="E713" s="196" t="s">
        <v>523</v>
      </c>
      <c r="F713" s="228">
        <v>60.1</v>
      </c>
      <c r="G713" s="229"/>
      <c r="H713" s="229"/>
      <c r="I713" s="230">
        <v>60.1</v>
      </c>
      <c r="J713" s="228">
        <v>60.1</v>
      </c>
      <c r="K713" s="229"/>
      <c r="L713" s="229"/>
      <c r="M713" s="231">
        <v>60.1</v>
      </c>
      <c r="N713" s="56">
        <f t="shared" si="49"/>
        <v>100</v>
      </c>
      <c r="O713" s="2"/>
      <c r="P713" s="2"/>
      <c r="Q713" s="2">
        <f t="shared" si="51"/>
        <v>100</v>
      </c>
    </row>
    <row r="714" spans="1:17" ht="34.5" customHeight="1">
      <c r="A714" s="342" t="s">
        <v>100</v>
      </c>
      <c r="B714" s="342" t="s">
        <v>524</v>
      </c>
      <c r="C714" s="342"/>
      <c r="D714" s="186" t="s">
        <v>15</v>
      </c>
      <c r="E714" s="196"/>
      <c r="F714" s="228">
        <v>5188.1000000000004</v>
      </c>
      <c r="G714" s="229"/>
      <c r="H714" s="229"/>
      <c r="I714" s="230">
        <v>5188.1000000000004</v>
      </c>
      <c r="J714" s="228">
        <v>5119</v>
      </c>
      <c r="K714" s="229"/>
      <c r="L714" s="229"/>
      <c r="M714" s="231">
        <v>5119</v>
      </c>
      <c r="N714" s="56">
        <f t="shared" si="49"/>
        <v>98.668105857635737</v>
      </c>
      <c r="O714" s="2"/>
      <c r="P714" s="2"/>
      <c r="Q714" s="2">
        <f t="shared" si="51"/>
        <v>98.668105857635737</v>
      </c>
    </row>
    <row r="715" spans="1:17" ht="73.5" customHeight="1">
      <c r="A715" s="342"/>
      <c r="B715" s="342"/>
      <c r="C715" s="342"/>
      <c r="D715" s="187" t="s">
        <v>519</v>
      </c>
      <c r="E715" s="196"/>
      <c r="F715" s="228">
        <v>5188.1000000000004</v>
      </c>
      <c r="G715" s="229"/>
      <c r="H715" s="229"/>
      <c r="I715" s="230">
        <v>5188.1000000000004</v>
      </c>
      <c r="J715" s="228">
        <v>5119</v>
      </c>
      <c r="K715" s="229"/>
      <c r="L715" s="229"/>
      <c r="M715" s="231">
        <v>5119</v>
      </c>
      <c r="N715" s="56">
        <f t="shared" si="49"/>
        <v>98.668105857635737</v>
      </c>
      <c r="O715" s="2"/>
      <c r="P715" s="2"/>
      <c r="Q715" s="2">
        <f t="shared" si="51"/>
        <v>98.668105857635737</v>
      </c>
    </row>
    <row r="716" spans="1:17" ht="20.25" customHeight="1">
      <c r="A716" s="342"/>
      <c r="B716" s="342"/>
      <c r="C716" s="342"/>
      <c r="D716" s="187"/>
      <c r="E716" s="196" t="s">
        <v>520</v>
      </c>
      <c r="F716" s="228">
        <v>4780.2</v>
      </c>
      <c r="G716" s="229"/>
      <c r="H716" s="229"/>
      <c r="I716" s="230">
        <v>4780.2</v>
      </c>
      <c r="J716" s="228">
        <v>4711.6000000000004</v>
      </c>
      <c r="K716" s="229"/>
      <c r="L716" s="229"/>
      <c r="M716" s="231">
        <v>4711.6000000000004</v>
      </c>
      <c r="N716" s="56">
        <f t="shared" si="49"/>
        <v>98.564913601941356</v>
      </c>
      <c r="O716" s="2"/>
      <c r="P716" s="2"/>
      <c r="Q716" s="2">
        <f t="shared" si="51"/>
        <v>98.564913601941356</v>
      </c>
    </row>
    <row r="717" spans="1:17" ht="20.25" customHeight="1">
      <c r="A717" s="342"/>
      <c r="B717" s="342"/>
      <c r="C717" s="342"/>
      <c r="D717" s="187"/>
      <c r="E717" s="196" t="s">
        <v>521</v>
      </c>
      <c r="F717" s="228">
        <v>313.5</v>
      </c>
      <c r="G717" s="229"/>
      <c r="H717" s="229"/>
      <c r="I717" s="230">
        <v>313.5</v>
      </c>
      <c r="J717" s="228">
        <v>313.10000000000002</v>
      </c>
      <c r="K717" s="229"/>
      <c r="L717" s="229"/>
      <c r="M717" s="231">
        <v>313.10000000000002</v>
      </c>
      <c r="N717" s="56">
        <f t="shared" si="49"/>
        <v>99.872408293460936</v>
      </c>
      <c r="O717" s="2"/>
      <c r="P717" s="2"/>
      <c r="Q717" s="2">
        <f t="shared" si="51"/>
        <v>99.872408293460936</v>
      </c>
    </row>
    <row r="718" spans="1:17" ht="20.25" customHeight="1">
      <c r="A718" s="342"/>
      <c r="B718" s="342"/>
      <c r="C718" s="342"/>
      <c r="D718" s="187"/>
      <c r="E718" s="196" t="s">
        <v>522</v>
      </c>
      <c r="F718" s="228">
        <v>34.299999999999997</v>
      </c>
      <c r="G718" s="229"/>
      <c r="H718" s="229"/>
      <c r="I718" s="230">
        <v>34.299999999999997</v>
      </c>
      <c r="J718" s="228">
        <v>34.299999999999997</v>
      </c>
      <c r="K718" s="229"/>
      <c r="L718" s="229"/>
      <c r="M718" s="231">
        <v>34.299999999999997</v>
      </c>
      <c r="N718" s="56">
        <f t="shared" si="49"/>
        <v>100</v>
      </c>
      <c r="O718" s="2"/>
      <c r="P718" s="2"/>
      <c r="Q718" s="2">
        <f t="shared" si="51"/>
        <v>100</v>
      </c>
    </row>
    <row r="719" spans="1:17" ht="20.25" customHeight="1">
      <c r="A719" s="342"/>
      <c r="B719" s="342"/>
      <c r="C719" s="342"/>
      <c r="D719" s="3"/>
      <c r="E719" s="196" t="s">
        <v>523</v>
      </c>
      <c r="F719" s="228">
        <v>60.1</v>
      </c>
      <c r="G719" s="229"/>
      <c r="H719" s="229"/>
      <c r="I719" s="230">
        <v>60.1</v>
      </c>
      <c r="J719" s="228">
        <v>60.1</v>
      </c>
      <c r="K719" s="229"/>
      <c r="L719" s="229"/>
      <c r="M719" s="231">
        <v>60.1</v>
      </c>
      <c r="N719" s="55">
        <f t="shared" si="49"/>
        <v>100</v>
      </c>
      <c r="O719" s="2"/>
      <c r="P719" s="2"/>
      <c r="Q719" s="2">
        <f t="shared" si="51"/>
        <v>100</v>
      </c>
    </row>
    <row r="720" spans="1:17" s="152" customFormat="1" ht="22.5" customHeight="1">
      <c r="A720" s="328" t="s">
        <v>32</v>
      </c>
      <c r="B720" s="328" t="s">
        <v>35</v>
      </c>
      <c r="C720" s="328" t="s">
        <v>341</v>
      </c>
      <c r="D720" s="191" t="s">
        <v>15</v>
      </c>
      <c r="E720" s="52"/>
      <c r="F720" s="224">
        <v>112852.3</v>
      </c>
      <c r="G720" s="225">
        <v>0</v>
      </c>
      <c r="H720" s="225">
        <v>15709.8</v>
      </c>
      <c r="I720" s="226">
        <v>97142.5</v>
      </c>
      <c r="J720" s="224">
        <v>111461.2</v>
      </c>
      <c r="K720" s="225"/>
      <c r="L720" s="225">
        <v>15709.8</v>
      </c>
      <c r="M720" s="227">
        <v>95751.4</v>
      </c>
      <c r="N720" s="54">
        <f t="shared" si="49"/>
        <v>98.767326851114234</v>
      </c>
      <c r="O720" s="4"/>
      <c r="P720" s="4">
        <f>L720/H720*100</f>
        <v>100</v>
      </c>
      <c r="Q720" s="4">
        <f t="shared" si="51"/>
        <v>98.567980029338344</v>
      </c>
    </row>
    <row r="721" spans="1:17">
      <c r="A721" s="329"/>
      <c r="B721" s="329"/>
      <c r="C721" s="329"/>
      <c r="D721" s="321" t="s">
        <v>37</v>
      </c>
      <c r="E721" s="196"/>
      <c r="F721" s="228">
        <v>112852.3</v>
      </c>
      <c r="G721" s="229">
        <v>0</v>
      </c>
      <c r="H721" s="229">
        <v>15709.8</v>
      </c>
      <c r="I721" s="230">
        <v>97142.5</v>
      </c>
      <c r="J721" s="228">
        <v>111461.2</v>
      </c>
      <c r="K721" s="229">
        <v>0</v>
      </c>
      <c r="L721" s="229">
        <v>15709.8</v>
      </c>
      <c r="M721" s="231">
        <v>95751.4</v>
      </c>
      <c r="N721" s="55">
        <f t="shared" si="49"/>
        <v>98.767326851114234</v>
      </c>
      <c r="O721" s="2"/>
      <c r="P721" s="2">
        <f>L721/H721*100</f>
        <v>100</v>
      </c>
      <c r="Q721" s="2">
        <f t="shared" si="51"/>
        <v>98.567980029338344</v>
      </c>
    </row>
    <row r="722" spans="1:17">
      <c r="A722" s="329"/>
      <c r="B722" s="329"/>
      <c r="C722" s="329"/>
      <c r="D722" s="338"/>
      <c r="E722" s="196" t="str">
        <f>E816</f>
        <v>92701063940182010100</v>
      </c>
      <c r="F722" s="228">
        <v>6480</v>
      </c>
      <c r="G722" s="229"/>
      <c r="H722" s="229"/>
      <c r="I722" s="230">
        <v>6480</v>
      </c>
      <c r="J722" s="228">
        <v>6398</v>
      </c>
      <c r="K722" s="229"/>
      <c r="L722" s="229"/>
      <c r="M722" s="231">
        <v>6398</v>
      </c>
      <c r="N722" s="55">
        <f t="shared" si="49"/>
        <v>98.73456790123457</v>
      </c>
      <c r="O722" s="2"/>
      <c r="P722" s="2"/>
      <c r="Q722" s="2">
        <f t="shared" si="51"/>
        <v>98.73456790123457</v>
      </c>
    </row>
    <row r="723" spans="1:17">
      <c r="A723" s="329"/>
      <c r="B723" s="329"/>
      <c r="C723" s="329"/>
      <c r="D723" s="338"/>
      <c r="E723" s="196" t="str">
        <f>E817</f>
        <v>92701063940182010200</v>
      </c>
      <c r="F723" s="228">
        <v>1068.0999999999999</v>
      </c>
      <c r="G723" s="229"/>
      <c r="H723" s="229"/>
      <c r="I723" s="230">
        <v>1068.0999999999999</v>
      </c>
      <c r="J723" s="228">
        <v>1047.8</v>
      </c>
      <c r="K723" s="229"/>
      <c r="L723" s="229"/>
      <c r="M723" s="231">
        <v>1047.8</v>
      </c>
      <c r="N723" s="55">
        <f t="shared" si="49"/>
        <v>98.099428892425806</v>
      </c>
      <c r="O723" s="2"/>
      <c r="P723" s="2"/>
      <c r="Q723" s="2">
        <f t="shared" si="51"/>
        <v>98.099428892425806</v>
      </c>
    </row>
    <row r="724" spans="1:17">
      <c r="A724" s="329"/>
      <c r="B724" s="329"/>
      <c r="C724" s="329"/>
      <c r="D724" s="338"/>
      <c r="E724" s="196" t="str">
        <f>E737</f>
        <v>92701113910480540800</v>
      </c>
      <c r="F724" s="228">
        <v>9.6</v>
      </c>
      <c r="G724" s="229"/>
      <c r="H724" s="229">
        <v>0</v>
      </c>
      <c r="I724" s="230">
        <v>9.6</v>
      </c>
      <c r="J724" s="228">
        <v>0</v>
      </c>
      <c r="K724" s="229"/>
      <c r="L724" s="229">
        <v>0</v>
      </c>
      <c r="M724" s="231">
        <v>0</v>
      </c>
      <c r="N724" s="55">
        <f t="shared" si="49"/>
        <v>0</v>
      </c>
      <c r="O724" s="2"/>
      <c r="P724" s="2"/>
      <c r="Q724" s="2">
        <f t="shared" si="51"/>
        <v>0</v>
      </c>
    </row>
    <row r="725" spans="1:17">
      <c r="A725" s="329"/>
      <c r="B725" s="329"/>
      <c r="C725" s="329"/>
      <c r="D725" s="338"/>
      <c r="E725" s="196" t="str">
        <f>E807</f>
        <v>92703093930188060500</v>
      </c>
      <c r="F725" s="228">
        <v>11546.9</v>
      </c>
      <c r="G725" s="229"/>
      <c r="H725" s="229"/>
      <c r="I725" s="230">
        <v>11546.9</v>
      </c>
      <c r="J725" s="228">
        <v>11546.9</v>
      </c>
      <c r="K725" s="229"/>
      <c r="L725" s="229"/>
      <c r="M725" s="231">
        <v>11546.9</v>
      </c>
      <c r="N725" s="55">
        <f t="shared" si="49"/>
        <v>100</v>
      </c>
      <c r="O725" s="2"/>
      <c r="P725" s="2"/>
      <c r="Q725" s="2">
        <f t="shared" si="51"/>
        <v>100</v>
      </c>
    </row>
    <row r="726" spans="1:17">
      <c r="A726" s="329"/>
      <c r="B726" s="329"/>
      <c r="C726" s="329"/>
      <c r="D726" s="338"/>
      <c r="E726" s="196" t="s">
        <v>96</v>
      </c>
      <c r="F726" s="228">
        <v>221.4</v>
      </c>
      <c r="G726" s="229"/>
      <c r="H726" s="229">
        <v>221.4</v>
      </c>
      <c r="I726" s="230"/>
      <c r="J726" s="228">
        <v>221.4</v>
      </c>
      <c r="K726" s="229"/>
      <c r="L726" s="229">
        <v>221.4</v>
      </c>
      <c r="M726" s="231"/>
      <c r="N726" s="55">
        <f t="shared" si="49"/>
        <v>100</v>
      </c>
      <c r="O726" s="2"/>
      <c r="P726" s="2">
        <f>L726/H726*100</f>
        <v>100</v>
      </c>
      <c r="Q726" s="2"/>
    </row>
    <row r="727" spans="1:17">
      <c r="A727" s="329"/>
      <c r="B727" s="329"/>
      <c r="C727" s="329"/>
      <c r="D727" s="338"/>
      <c r="E727" s="53" t="s">
        <v>1434</v>
      </c>
      <c r="F727" s="228">
        <v>1032.9000000000001</v>
      </c>
      <c r="G727" s="229"/>
      <c r="H727" s="229">
        <v>1032.9000000000001</v>
      </c>
      <c r="I727" s="230">
        <v>0</v>
      </c>
      <c r="J727" s="228">
        <v>1032.9000000000001</v>
      </c>
      <c r="K727" s="229"/>
      <c r="L727" s="229">
        <v>1032.9000000000001</v>
      </c>
      <c r="M727" s="231">
        <v>0</v>
      </c>
      <c r="N727" s="55">
        <f t="shared" si="49"/>
        <v>100</v>
      </c>
      <c r="O727" s="2"/>
      <c r="P727" s="2">
        <f>L727/H727*100</f>
        <v>100</v>
      </c>
      <c r="Q727" s="2"/>
    </row>
    <row r="728" spans="1:17">
      <c r="A728" s="329"/>
      <c r="B728" s="329"/>
      <c r="C728" s="329"/>
      <c r="D728" s="338"/>
      <c r="E728" s="196" t="str">
        <f>E738</f>
        <v>92713013910527880700</v>
      </c>
      <c r="F728" s="228">
        <v>16500</v>
      </c>
      <c r="G728" s="229"/>
      <c r="H728" s="229"/>
      <c r="I728" s="230">
        <v>16500</v>
      </c>
      <c r="J728" s="228">
        <v>15220.8</v>
      </c>
      <c r="K728" s="229"/>
      <c r="L728" s="229"/>
      <c r="M728" s="231">
        <v>15220.8</v>
      </c>
      <c r="N728" s="55">
        <f t="shared" si="49"/>
        <v>92.247272727272716</v>
      </c>
      <c r="O728" s="2"/>
      <c r="P728" s="2"/>
      <c r="Q728" s="2">
        <f>M728/I728*100</f>
        <v>92.247272727272716</v>
      </c>
    </row>
    <row r="729" spans="1:17">
      <c r="A729" s="329"/>
      <c r="B729" s="329"/>
      <c r="C729" s="329"/>
      <c r="D729" s="338"/>
      <c r="E729" s="196" t="str">
        <f>E754</f>
        <v>92714013920278050500</v>
      </c>
      <c r="F729" s="228">
        <v>13483</v>
      </c>
      <c r="G729" s="229"/>
      <c r="H729" s="229">
        <v>13483</v>
      </c>
      <c r="I729" s="230"/>
      <c r="J729" s="228">
        <v>13483</v>
      </c>
      <c r="K729" s="229"/>
      <c r="L729" s="229">
        <v>13483</v>
      </c>
      <c r="M729" s="231"/>
      <c r="N729" s="55">
        <f t="shared" si="49"/>
        <v>100</v>
      </c>
      <c r="O729" s="2"/>
      <c r="P729" s="2">
        <f>L729/H729*100</f>
        <v>100</v>
      </c>
      <c r="Q729" s="2"/>
    </row>
    <row r="730" spans="1:17">
      <c r="A730" s="329"/>
      <c r="B730" s="329"/>
      <c r="C730" s="329"/>
      <c r="D730" s="338"/>
      <c r="E730" s="196" t="str">
        <f>E755</f>
        <v>92714013920288020500</v>
      </c>
      <c r="F730" s="228">
        <v>18350</v>
      </c>
      <c r="G730" s="229"/>
      <c r="H730" s="229"/>
      <c r="I730" s="230">
        <v>18350</v>
      </c>
      <c r="J730" s="228">
        <v>18350</v>
      </c>
      <c r="K730" s="229"/>
      <c r="L730" s="229"/>
      <c r="M730" s="231">
        <v>18350</v>
      </c>
      <c r="N730" s="55">
        <f t="shared" si="49"/>
        <v>100</v>
      </c>
      <c r="O730" s="2"/>
      <c r="P730" s="2"/>
      <c r="Q730" s="2">
        <f>M730/I730*100</f>
        <v>100</v>
      </c>
    </row>
    <row r="731" spans="1:17">
      <c r="A731" s="329"/>
      <c r="B731" s="329"/>
      <c r="C731" s="329"/>
      <c r="D731" s="338"/>
      <c r="E731" s="196" t="s">
        <v>87</v>
      </c>
      <c r="F731" s="228">
        <v>195</v>
      </c>
      <c r="G731" s="229"/>
      <c r="H731" s="229"/>
      <c r="I731" s="230">
        <v>195</v>
      </c>
      <c r="J731" s="228">
        <v>195</v>
      </c>
      <c r="K731" s="229"/>
      <c r="L731" s="229"/>
      <c r="M731" s="231">
        <v>195</v>
      </c>
      <c r="N731" s="55">
        <f t="shared" si="49"/>
        <v>100</v>
      </c>
      <c r="O731" s="2"/>
      <c r="P731" s="2"/>
      <c r="Q731" s="2">
        <f>M731/I731*100</f>
        <v>100</v>
      </c>
    </row>
    <row r="732" spans="1:17" ht="23.25" customHeight="1">
      <c r="A732" s="329"/>
      <c r="B732" s="329"/>
      <c r="C732" s="329"/>
      <c r="D732" s="338"/>
      <c r="E732" s="196" t="s">
        <v>82</v>
      </c>
      <c r="F732" s="228">
        <v>102.5</v>
      </c>
      <c r="G732" s="229"/>
      <c r="H732" s="229">
        <v>102.5</v>
      </c>
      <c r="I732" s="230"/>
      <c r="J732" s="228">
        <v>102.5</v>
      </c>
      <c r="K732" s="229"/>
      <c r="L732" s="229">
        <v>102.5</v>
      </c>
      <c r="M732" s="231"/>
      <c r="N732" s="55">
        <f t="shared" si="49"/>
        <v>100</v>
      </c>
      <c r="O732" s="2"/>
      <c r="P732" s="2">
        <f>L732/H732*100</f>
        <v>100</v>
      </c>
      <c r="Q732" s="2"/>
    </row>
    <row r="733" spans="1:17" ht="20.25" customHeight="1">
      <c r="A733" s="329"/>
      <c r="B733" s="329"/>
      <c r="C733" s="329"/>
      <c r="D733" s="338"/>
      <c r="E733" s="196" t="s">
        <v>91</v>
      </c>
      <c r="F733" s="228">
        <v>870</v>
      </c>
      <c r="G733" s="229"/>
      <c r="H733" s="229">
        <v>870</v>
      </c>
      <c r="I733" s="230"/>
      <c r="J733" s="228">
        <v>870</v>
      </c>
      <c r="K733" s="229"/>
      <c r="L733" s="229">
        <v>870</v>
      </c>
      <c r="M733" s="231"/>
      <c r="N733" s="55">
        <f t="shared" si="49"/>
        <v>100</v>
      </c>
      <c r="O733" s="2"/>
      <c r="P733" s="2">
        <f>L733/H733*100</f>
        <v>100</v>
      </c>
      <c r="Q733" s="2"/>
    </row>
    <row r="734" spans="1:17">
      <c r="A734" s="329"/>
      <c r="B734" s="329"/>
      <c r="C734" s="329"/>
      <c r="D734" s="338"/>
      <c r="E734" s="196" t="str">
        <f>E756</f>
        <v>92714033920388040500</v>
      </c>
      <c r="F734" s="228">
        <v>42992.9</v>
      </c>
      <c r="G734" s="229"/>
      <c r="H734" s="229"/>
      <c r="I734" s="230">
        <v>42992.9</v>
      </c>
      <c r="J734" s="228">
        <v>42992.9</v>
      </c>
      <c r="K734" s="229"/>
      <c r="L734" s="229"/>
      <c r="M734" s="231">
        <v>42992.9</v>
      </c>
      <c r="N734" s="55">
        <f t="shared" si="49"/>
        <v>100</v>
      </c>
      <c r="O734" s="2"/>
      <c r="P734" s="2"/>
      <c r="Q734" s="2">
        <f t="shared" ref="Q734:Q752" si="52">M734/I734*100</f>
        <v>100</v>
      </c>
    </row>
    <row r="735" spans="1:17" ht="58.5" customHeight="1">
      <c r="A735" s="318" t="s">
        <v>38</v>
      </c>
      <c r="B735" s="318" t="s">
        <v>39</v>
      </c>
      <c r="C735" s="318" t="s">
        <v>40</v>
      </c>
      <c r="D735" s="188" t="s">
        <v>15</v>
      </c>
      <c r="E735" s="196"/>
      <c r="F735" s="228">
        <v>16509.599999999999</v>
      </c>
      <c r="G735" s="229"/>
      <c r="H735" s="229"/>
      <c r="I735" s="230">
        <v>16509.599999999999</v>
      </c>
      <c r="J735" s="228">
        <v>15220.8</v>
      </c>
      <c r="K735" s="229"/>
      <c r="L735" s="229"/>
      <c r="M735" s="231">
        <v>15220.8</v>
      </c>
      <c r="N735" s="55">
        <f t="shared" si="49"/>
        <v>92.193632795464467</v>
      </c>
      <c r="O735" s="2"/>
      <c r="P735" s="2"/>
      <c r="Q735" s="2">
        <f t="shared" si="52"/>
        <v>92.193632795464467</v>
      </c>
    </row>
    <row r="736" spans="1:17" ht="58.5" customHeight="1">
      <c r="A736" s="319"/>
      <c r="B736" s="319"/>
      <c r="C736" s="319"/>
      <c r="D736" s="321" t="s">
        <v>41</v>
      </c>
      <c r="E736" s="196"/>
      <c r="F736" s="228">
        <v>16509.599999999999</v>
      </c>
      <c r="G736" s="229"/>
      <c r="H736" s="229"/>
      <c r="I736" s="230">
        <v>16509.599999999999</v>
      </c>
      <c r="J736" s="228">
        <v>15220.8</v>
      </c>
      <c r="K736" s="229"/>
      <c r="L736" s="229"/>
      <c r="M736" s="231">
        <v>15220.8</v>
      </c>
      <c r="N736" s="55">
        <f t="shared" si="49"/>
        <v>92.193632795464467</v>
      </c>
      <c r="O736" s="2"/>
      <c r="P736" s="2"/>
      <c r="Q736" s="2">
        <f t="shared" si="52"/>
        <v>92.193632795464467</v>
      </c>
    </row>
    <row r="737" spans="1:17">
      <c r="A737" s="319"/>
      <c r="B737" s="319"/>
      <c r="C737" s="319"/>
      <c r="D737" s="338"/>
      <c r="E737" s="196" t="str">
        <f>E741</f>
        <v>92701113910480540800</v>
      </c>
      <c r="F737" s="228">
        <v>9.6</v>
      </c>
      <c r="G737" s="229"/>
      <c r="H737" s="229"/>
      <c r="I737" s="230">
        <v>9.6</v>
      </c>
      <c r="J737" s="228">
        <v>0</v>
      </c>
      <c r="K737" s="229"/>
      <c r="L737" s="229"/>
      <c r="M737" s="231">
        <v>0</v>
      </c>
      <c r="N737" s="55">
        <f t="shared" si="49"/>
        <v>0</v>
      </c>
      <c r="O737" s="2"/>
      <c r="P737" s="2"/>
      <c r="Q737" s="2">
        <f t="shared" si="52"/>
        <v>0</v>
      </c>
    </row>
    <row r="738" spans="1:17">
      <c r="A738" s="320"/>
      <c r="B738" s="320"/>
      <c r="C738" s="320"/>
      <c r="D738" s="322"/>
      <c r="E738" s="196" t="str">
        <f>E747</f>
        <v>92713013910527880700</v>
      </c>
      <c r="F738" s="228">
        <v>16500</v>
      </c>
      <c r="G738" s="229"/>
      <c r="H738" s="229"/>
      <c r="I738" s="230">
        <v>16500</v>
      </c>
      <c r="J738" s="228">
        <v>15220.8</v>
      </c>
      <c r="K738" s="229"/>
      <c r="L738" s="229"/>
      <c r="M738" s="231">
        <v>15220.8</v>
      </c>
      <c r="N738" s="55">
        <f t="shared" si="49"/>
        <v>92.247272727272716</v>
      </c>
      <c r="O738" s="2"/>
      <c r="P738" s="2"/>
      <c r="Q738" s="2">
        <f t="shared" si="52"/>
        <v>92.247272727272716</v>
      </c>
    </row>
    <row r="739" spans="1:17" ht="42" customHeight="1">
      <c r="A739" s="310" t="s">
        <v>42</v>
      </c>
      <c r="B739" s="310" t="s">
        <v>43</v>
      </c>
      <c r="C739" s="310" t="s">
        <v>44</v>
      </c>
      <c r="D739" s="186" t="s">
        <v>15</v>
      </c>
      <c r="E739" s="196"/>
      <c r="F739" s="228">
        <v>9.6</v>
      </c>
      <c r="G739" s="229"/>
      <c r="H739" s="229"/>
      <c r="I739" s="230">
        <v>9.6</v>
      </c>
      <c r="J739" s="228">
        <v>0</v>
      </c>
      <c r="K739" s="229"/>
      <c r="L739" s="229"/>
      <c r="M739" s="231">
        <v>0</v>
      </c>
      <c r="N739" s="55">
        <f t="shared" si="49"/>
        <v>0</v>
      </c>
      <c r="O739" s="2"/>
      <c r="P739" s="2"/>
      <c r="Q739" s="2">
        <f t="shared" si="52"/>
        <v>0</v>
      </c>
    </row>
    <row r="740" spans="1:17" ht="42" customHeight="1">
      <c r="A740" s="311"/>
      <c r="B740" s="311"/>
      <c r="C740" s="311"/>
      <c r="D740" s="313" t="s">
        <v>45</v>
      </c>
      <c r="E740" s="196"/>
      <c r="F740" s="228">
        <v>9.6</v>
      </c>
      <c r="G740" s="229"/>
      <c r="H740" s="229"/>
      <c r="I740" s="230">
        <v>9.6</v>
      </c>
      <c r="J740" s="228">
        <v>0</v>
      </c>
      <c r="K740" s="229"/>
      <c r="L740" s="229"/>
      <c r="M740" s="231">
        <v>0</v>
      </c>
      <c r="N740" s="55">
        <f t="shared" si="49"/>
        <v>0</v>
      </c>
      <c r="O740" s="2"/>
      <c r="P740" s="2"/>
      <c r="Q740" s="2">
        <f t="shared" si="52"/>
        <v>0</v>
      </c>
    </row>
    <row r="741" spans="1:17" ht="32.25" customHeight="1">
      <c r="A741" s="312"/>
      <c r="B741" s="312"/>
      <c r="C741" s="312"/>
      <c r="D741" s="315"/>
      <c r="E741" s="196" t="str">
        <f>E744</f>
        <v>92701113910480540800</v>
      </c>
      <c r="F741" s="228">
        <v>9.6</v>
      </c>
      <c r="G741" s="229"/>
      <c r="H741" s="229"/>
      <c r="I741" s="230">
        <v>9.6</v>
      </c>
      <c r="J741" s="228">
        <v>0</v>
      </c>
      <c r="K741" s="229"/>
      <c r="L741" s="229"/>
      <c r="M741" s="231">
        <v>0</v>
      </c>
      <c r="N741" s="55">
        <f t="shared" si="49"/>
        <v>0</v>
      </c>
      <c r="O741" s="2"/>
      <c r="P741" s="2"/>
      <c r="Q741" s="2">
        <f t="shared" si="52"/>
        <v>0</v>
      </c>
    </row>
    <row r="742" spans="1:17" ht="22.5" customHeight="1">
      <c r="A742" s="310" t="s">
        <v>46</v>
      </c>
      <c r="B742" s="339" t="s">
        <v>47</v>
      </c>
      <c r="C742" s="310" t="s">
        <v>48</v>
      </c>
      <c r="D742" s="186" t="s">
        <v>15</v>
      </c>
      <c r="E742" s="196"/>
      <c r="F742" s="228">
        <v>9.6</v>
      </c>
      <c r="G742" s="229"/>
      <c r="H742" s="229"/>
      <c r="I742" s="230">
        <v>9.6</v>
      </c>
      <c r="J742" s="228">
        <v>0</v>
      </c>
      <c r="K742" s="229"/>
      <c r="L742" s="229"/>
      <c r="M742" s="231">
        <v>0</v>
      </c>
      <c r="N742" s="55">
        <f t="shared" si="49"/>
        <v>0</v>
      </c>
      <c r="O742" s="2"/>
      <c r="P742" s="2"/>
      <c r="Q742" s="2">
        <f t="shared" si="52"/>
        <v>0</v>
      </c>
    </row>
    <row r="743" spans="1:17">
      <c r="A743" s="311"/>
      <c r="B743" s="340"/>
      <c r="C743" s="311"/>
      <c r="D743" s="313" t="s">
        <v>45</v>
      </c>
      <c r="E743" s="196"/>
      <c r="F743" s="228">
        <v>9.6</v>
      </c>
      <c r="G743" s="229"/>
      <c r="H743" s="229"/>
      <c r="I743" s="230">
        <v>9.6</v>
      </c>
      <c r="J743" s="228">
        <v>0</v>
      </c>
      <c r="K743" s="229"/>
      <c r="L743" s="229"/>
      <c r="M743" s="231">
        <v>0</v>
      </c>
      <c r="N743" s="55">
        <f t="shared" ref="N743:N806" si="53">J743/F743*100</f>
        <v>0</v>
      </c>
      <c r="O743" s="2"/>
      <c r="P743" s="2"/>
      <c r="Q743" s="2">
        <f t="shared" si="52"/>
        <v>0</v>
      </c>
    </row>
    <row r="744" spans="1:17">
      <c r="A744" s="312"/>
      <c r="B744" s="341"/>
      <c r="C744" s="312"/>
      <c r="D744" s="315"/>
      <c r="E744" s="196" t="s">
        <v>49</v>
      </c>
      <c r="F744" s="228">
        <v>9.6</v>
      </c>
      <c r="G744" s="229"/>
      <c r="H744" s="229"/>
      <c r="I744" s="230">
        <v>9.6</v>
      </c>
      <c r="J744" s="228">
        <v>0</v>
      </c>
      <c r="K744" s="229"/>
      <c r="L744" s="229"/>
      <c r="M744" s="231">
        <v>0</v>
      </c>
      <c r="N744" s="55">
        <f t="shared" si="53"/>
        <v>0</v>
      </c>
      <c r="O744" s="2"/>
      <c r="P744" s="2"/>
      <c r="Q744" s="2">
        <f t="shared" si="52"/>
        <v>0</v>
      </c>
    </row>
    <row r="745" spans="1:17" ht="22.5" customHeight="1">
      <c r="A745" s="310" t="s">
        <v>50</v>
      </c>
      <c r="B745" s="310" t="s">
        <v>51</v>
      </c>
      <c r="C745" s="310" t="s">
        <v>52</v>
      </c>
      <c r="D745" s="186" t="s">
        <v>15</v>
      </c>
      <c r="E745" s="196"/>
      <c r="F745" s="228">
        <v>16500</v>
      </c>
      <c r="G745" s="229"/>
      <c r="H745" s="229"/>
      <c r="I745" s="230">
        <v>16500</v>
      </c>
      <c r="J745" s="228">
        <v>15220.8</v>
      </c>
      <c r="K745" s="229"/>
      <c r="L745" s="229"/>
      <c r="M745" s="231">
        <v>15220.8</v>
      </c>
      <c r="N745" s="55">
        <f t="shared" si="53"/>
        <v>92.247272727272716</v>
      </c>
      <c r="O745" s="2"/>
      <c r="P745" s="2"/>
      <c r="Q745" s="2">
        <f t="shared" si="52"/>
        <v>92.247272727272716</v>
      </c>
    </row>
    <row r="746" spans="1:17">
      <c r="A746" s="311"/>
      <c r="B746" s="311"/>
      <c r="C746" s="311"/>
      <c r="D746" s="313" t="s">
        <v>53</v>
      </c>
      <c r="E746" s="196"/>
      <c r="F746" s="228">
        <v>16500</v>
      </c>
      <c r="G746" s="229"/>
      <c r="H746" s="229"/>
      <c r="I746" s="230">
        <v>16500</v>
      </c>
      <c r="J746" s="228">
        <v>15220.8</v>
      </c>
      <c r="K746" s="229"/>
      <c r="L746" s="229"/>
      <c r="M746" s="231">
        <v>15220.8</v>
      </c>
      <c r="N746" s="55">
        <f t="shared" si="53"/>
        <v>92.247272727272716</v>
      </c>
      <c r="O746" s="2"/>
      <c r="P746" s="2"/>
      <c r="Q746" s="2">
        <f t="shared" si="52"/>
        <v>92.247272727272716</v>
      </c>
    </row>
    <row r="747" spans="1:17">
      <c r="A747" s="312"/>
      <c r="B747" s="312"/>
      <c r="C747" s="312"/>
      <c r="D747" s="315"/>
      <c r="E747" s="196" t="str">
        <f>E750</f>
        <v>92713013910527880700</v>
      </c>
      <c r="F747" s="228">
        <v>16500</v>
      </c>
      <c r="G747" s="229"/>
      <c r="H747" s="229"/>
      <c r="I747" s="230">
        <v>16500</v>
      </c>
      <c r="J747" s="228">
        <v>15220.8</v>
      </c>
      <c r="K747" s="229"/>
      <c r="L747" s="229"/>
      <c r="M747" s="231">
        <v>15220.8</v>
      </c>
      <c r="N747" s="55">
        <f t="shared" si="53"/>
        <v>92.247272727272716</v>
      </c>
      <c r="O747" s="2"/>
      <c r="P747" s="2"/>
      <c r="Q747" s="2">
        <f t="shared" si="52"/>
        <v>92.247272727272716</v>
      </c>
    </row>
    <row r="748" spans="1:17" ht="22.5">
      <c r="A748" s="313" t="s">
        <v>54</v>
      </c>
      <c r="B748" s="310" t="s">
        <v>55</v>
      </c>
      <c r="C748" s="310" t="s">
        <v>56</v>
      </c>
      <c r="D748" s="186" t="s">
        <v>15</v>
      </c>
      <c r="E748" s="196"/>
      <c r="F748" s="228">
        <v>16500</v>
      </c>
      <c r="G748" s="229"/>
      <c r="H748" s="229"/>
      <c r="I748" s="230">
        <v>16500</v>
      </c>
      <c r="J748" s="228">
        <v>15220.8</v>
      </c>
      <c r="K748" s="229"/>
      <c r="L748" s="229"/>
      <c r="M748" s="231">
        <v>15220.8</v>
      </c>
      <c r="N748" s="55">
        <f t="shared" si="53"/>
        <v>92.247272727272716</v>
      </c>
      <c r="O748" s="2"/>
      <c r="P748" s="2"/>
      <c r="Q748" s="2">
        <f t="shared" si="52"/>
        <v>92.247272727272716</v>
      </c>
    </row>
    <row r="749" spans="1:17">
      <c r="A749" s="314"/>
      <c r="B749" s="311"/>
      <c r="C749" s="311"/>
      <c r="D749" s="313" t="s">
        <v>53</v>
      </c>
      <c r="E749" s="196"/>
      <c r="F749" s="228">
        <v>16500</v>
      </c>
      <c r="G749" s="229"/>
      <c r="H749" s="229"/>
      <c r="I749" s="230">
        <v>16500</v>
      </c>
      <c r="J749" s="228">
        <v>15220.8</v>
      </c>
      <c r="K749" s="229"/>
      <c r="L749" s="229"/>
      <c r="M749" s="231">
        <v>15220.8</v>
      </c>
      <c r="N749" s="55">
        <f t="shared" si="53"/>
        <v>92.247272727272716</v>
      </c>
      <c r="O749" s="2"/>
      <c r="P749" s="2"/>
      <c r="Q749" s="2">
        <f t="shared" si="52"/>
        <v>92.247272727272716</v>
      </c>
    </row>
    <row r="750" spans="1:17" ht="51.75" customHeight="1">
      <c r="A750" s="315"/>
      <c r="B750" s="312"/>
      <c r="C750" s="312"/>
      <c r="D750" s="315"/>
      <c r="E750" s="196" t="s">
        <v>57</v>
      </c>
      <c r="F750" s="228">
        <v>16500</v>
      </c>
      <c r="G750" s="229"/>
      <c r="H750" s="229"/>
      <c r="I750" s="230">
        <v>16500</v>
      </c>
      <c r="J750" s="228">
        <v>15220.8</v>
      </c>
      <c r="K750" s="229"/>
      <c r="L750" s="229"/>
      <c r="M750" s="231">
        <v>15220.8</v>
      </c>
      <c r="N750" s="55">
        <f t="shared" si="53"/>
        <v>92.247272727272716</v>
      </c>
      <c r="O750" s="2"/>
      <c r="P750" s="2"/>
      <c r="Q750" s="2">
        <f t="shared" si="52"/>
        <v>92.247272727272716</v>
      </c>
    </row>
    <row r="751" spans="1:17" ht="46.5" customHeight="1">
      <c r="A751" s="318" t="s">
        <v>58</v>
      </c>
      <c r="B751" s="318" t="s">
        <v>59</v>
      </c>
      <c r="C751" s="318" t="s">
        <v>60</v>
      </c>
      <c r="D751" s="188" t="s">
        <v>15</v>
      </c>
      <c r="E751" s="196"/>
      <c r="F751" s="228">
        <v>77247.7</v>
      </c>
      <c r="G751" s="229"/>
      <c r="H751" s="229">
        <v>15709.8</v>
      </c>
      <c r="I751" s="230">
        <v>61537.9</v>
      </c>
      <c r="J751" s="228">
        <v>77247.7</v>
      </c>
      <c r="K751" s="229"/>
      <c r="L751" s="229">
        <v>15709.8</v>
      </c>
      <c r="M751" s="231">
        <v>61537.9</v>
      </c>
      <c r="N751" s="55">
        <f t="shared" si="53"/>
        <v>100</v>
      </c>
      <c r="O751" s="2"/>
      <c r="P751" s="2">
        <f>L751/H751*100</f>
        <v>100</v>
      </c>
      <c r="Q751" s="2">
        <f t="shared" si="52"/>
        <v>100</v>
      </c>
    </row>
    <row r="752" spans="1:17" ht="29.25" customHeight="1">
      <c r="A752" s="319"/>
      <c r="B752" s="319"/>
      <c r="C752" s="319"/>
      <c r="D752" s="321" t="s">
        <v>61</v>
      </c>
      <c r="E752" s="196"/>
      <c r="F752" s="228">
        <v>77247.7</v>
      </c>
      <c r="G752" s="229"/>
      <c r="H752" s="229">
        <v>15709.8</v>
      </c>
      <c r="I752" s="230">
        <v>61537.9</v>
      </c>
      <c r="J752" s="228">
        <v>77247.7</v>
      </c>
      <c r="K752" s="229"/>
      <c r="L752" s="229">
        <v>15709.8</v>
      </c>
      <c r="M752" s="231">
        <v>61537.9</v>
      </c>
      <c r="N752" s="55">
        <f t="shared" si="53"/>
        <v>100</v>
      </c>
      <c r="O752" s="2"/>
      <c r="P752" s="2">
        <f>L752/H752*100</f>
        <v>100</v>
      </c>
      <c r="Q752" s="2">
        <f t="shared" si="52"/>
        <v>100</v>
      </c>
    </row>
    <row r="753" spans="1:17">
      <c r="A753" s="319"/>
      <c r="B753" s="319"/>
      <c r="C753" s="319"/>
      <c r="D753" s="338"/>
      <c r="E753" s="196" t="str">
        <f t="shared" ref="E753" si="54">E801</f>
        <v>92704123922678430500</v>
      </c>
      <c r="F753" s="228">
        <v>221.4</v>
      </c>
      <c r="G753" s="229"/>
      <c r="H753" s="229">
        <v>221.4</v>
      </c>
      <c r="I753" s="230">
        <v>0</v>
      </c>
      <c r="J753" s="228">
        <v>221.4</v>
      </c>
      <c r="K753" s="229"/>
      <c r="L753" s="229">
        <v>221.4</v>
      </c>
      <c r="M753" s="231">
        <v>0</v>
      </c>
      <c r="N753" s="55">
        <f t="shared" si="53"/>
        <v>100</v>
      </c>
      <c r="O753" s="2"/>
      <c r="P753" s="2">
        <f>L753/H753*100</f>
        <v>100</v>
      </c>
      <c r="Q753" s="2"/>
    </row>
    <row r="754" spans="1:17">
      <c r="A754" s="319"/>
      <c r="B754" s="319"/>
      <c r="C754" s="319"/>
      <c r="D754" s="338"/>
      <c r="E754" s="196" t="str">
        <f>E763</f>
        <v>92714013920278050500</v>
      </c>
      <c r="F754" s="228">
        <v>13483</v>
      </c>
      <c r="G754" s="229"/>
      <c r="H754" s="229">
        <v>13483</v>
      </c>
      <c r="I754" s="230">
        <v>0</v>
      </c>
      <c r="J754" s="228">
        <v>13483</v>
      </c>
      <c r="K754" s="229"/>
      <c r="L754" s="229">
        <v>13483</v>
      </c>
      <c r="M754" s="231">
        <v>0</v>
      </c>
      <c r="N754" s="55">
        <f t="shared" si="53"/>
        <v>100</v>
      </c>
      <c r="O754" s="2"/>
      <c r="P754" s="2">
        <f>L754/H754*100</f>
        <v>100</v>
      </c>
      <c r="Q754" s="2"/>
    </row>
    <row r="755" spans="1:17">
      <c r="A755" s="319"/>
      <c r="B755" s="319"/>
      <c r="C755" s="319"/>
      <c r="D755" s="338"/>
      <c r="E755" s="196" t="str">
        <f>E764</f>
        <v>92714013920288020500</v>
      </c>
      <c r="F755" s="228">
        <v>18350</v>
      </c>
      <c r="G755" s="229"/>
      <c r="H755" s="229"/>
      <c r="I755" s="230">
        <v>18350</v>
      </c>
      <c r="J755" s="228">
        <v>18350</v>
      </c>
      <c r="K755" s="229"/>
      <c r="L755" s="229"/>
      <c r="M755" s="231">
        <v>18350</v>
      </c>
      <c r="N755" s="55">
        <f t="shared" si="53"/>
        <v>100</v>
      </c>
      <c r="O755" s="2"/>
      <c r="P755" s="2"/>
      <c r="Q755" s="2">
        <f>M755/I755*100</f>
        <v>100</v>
      </c>
    </row>
    <row r="756" spans="1:17">
      <c r="A756" s="319"/>
      <c r="B756" s="319"/>
      <c r="C756" s="319"/>
      <c r="D756" s="338"/>
      <c r="E756" s="196" t="str">
        <f>E771</f>
        <v>92714033920388040500</v>
      </c>
      <c r="F756" s="228">
        <v>42992.9</v>
      </c>
      <c r="G756" s="229"/>
      <c r="H756" s="229"/>
      <c r="I756" s="230">
        <v>42992.9</v>
      </c>
      <c r="J756" s="228">
        <v>42992.9</v>
      </c>
      <c r="K756" s="229"/>
      <c r="L756" s="229"/>
      <c r="M756" s="231">
        <v>42992.9</v>
      </c>
      <c r="N756" s="55">
        <f t="shared" si="53"/>
        <v>100</v>
      </c>
      <c r="O756" s="2"/>
      <c r="P756" s="2"/>
      <c r="Q756" s="2">
        <f>M756/I756*100</f>
        <v>100</v>
      </c>
    </row>
    <row r="757" spans="1:17">
      <c r="A757" s="319"/>
      <c r="B757" s="319"/>
      <c r="C757" s="319"/>
      <c r="D757" s="338"/>
      <c r="E757" s="53" t="s">
        <v>1434</v>
      </c>
      <c r="F757" s="228">
        <v>1032.9000000000001</v>
      </c>
      <c r="G757" s="229"/>
      <c r="H757" s="229">
        <v>1032.9000000000001</v>
      </c>
      <c r="I757" s="230"/>
      <c r="J757" s="228">
        <v>1032.9000000000001</v>
      </c>
      <c r="K757" s="229"/>
      <c r="L757" s="229">
        <v>1032.9000000000001</v>
      </c>
      <c r="M757" s="231"/>
      <c r="N757" s="55">
        <f t="shared" si="53"/>
        <v>100</v>
      </c>
      <c r="O757" s="2"/>
      <c r="P757" s="2">
        <f>L757/H757*100</f>
        <v>100</v>
      </c>
      <c r="Q757" s="2"/>
    </row>
    <row r="758" spans="1:17">
      <c r="A758" s="319"/>
      <c r="B758" s="319"/>
      <c r="C758" s="319"/>
      <c r="D758" s="338"/>
      <c r="E758" s="196" t="str">
        <f>E783</f>
        <v>92714033921720570500</v>
      </c>
      <c r="F758" s="228">
        <v>102.5</v>
      </c>
      <c r="G758" s="229"/>
      <c r="H758" s="229">
        <v>102.5</v>
      </c>
      <c r="I758" s="230"/>
      <c r="J758" s="228">
        <v>102.5</v>
      </c>
      <c r="K758" s="229"/>
      <c r="L758" s="229">
        <v>102.5</v>
      </c>
      <c r="M758" s="231"/>
      <c r="N758" s="55">
        <f t="shared" si="53"/>
        <v>100</v>
      </c>
      <c r="O758" s="2"/>
      <c r="P758" s="2">
        <f>L758/H758*100</f>
        <v>100</v>
      </c>
      <c r="Q758" s="2"/>
    </row>
    <row r="759" spans="1:17">
      <c r="A759" s="319"/>
      <c r="B759" s="319"/>
      <c r="C759" s="319"/>
      <c r="D759" s="338"/>
      <c r="E759" s="196" t="str">
        <f>E789</f>
        <v>92714033921988510500</v>
      </c>
      <c r="F759" s="228">
        <v>195</v>
      </c>
      <c r="G759" s="229"/>
      <c r="H759" s="229"/>
      <c r="I759" s="230">
        <v>195</v>
      </c>
      <c r="J759" s="228">
        <v>195</v>
      </c>
      <c r="K759" s="229"/>
      <c r="L759" s="229"/>
      <c r="M759" s="231">
        <v>195</v>
      </c>
      <c r="N759" s="55">
        <f t="shared" si="53"/>
        <v>100</v>
      </c>
      <c r="O759" s="2"/>
      <c r="P759" s="2"/>
      <c r="Q759" s="2">
        <f>M759/I759*100</f>
        <v>100</v>
      </c>
    </row>
    <row r="760" spans="1:17">
      <c r="A760" s="320"/>
      <c r="B760" s="320"/>
      <c r="C760" s="320"/>
      <c r="D760" s="322"/>
      <c r="E760" s="196" t="str">
        <f>E795</f>
        <v>92714033922020540500</v>
      </c>
      <c r="F760" s="228">
        <v>870</v>
      </c>
      <c r="G760" s="229"/>
      <c r="H760" s="229">
        <v>870</v>
      </c>
      <c r="I760" s="230"/>
      <c r="J760" s="228">
        <v>870</v>
      </c>
      <c r="K760" s="229"/>
      <c r="L760" s="229">
        <v>870</v>
      </c>
      <c r="M760" s="231"/>
      <c r="N760" s="55">
        <f t="shared" si="53"/>
        <v>100</v>
      </c>
      <c r="O760" s="2"/>
      <c r="P760" s="2">
        <f>L760/H760*100</f>
        <v>100</v>
      </c>
      <c r="Q760" s="2"/>
    </row>
    <row r="761" spans="1:17" ht="51.75" customHeight="1">
      <c r="A761" s="310" t="s">
        <v>28</v>
      </c>
      <c r="B761" s="310" t="s">
        <v>62</v>
      </c>
      <c r="C761" s="310" t="s">
        <v>63</v>
      </c>
      <c r="D761" s="186" t="s">
        <v>15</v>
      </c>
      <c r="E761" s="196"/>
      <c r="F761" s="228">
        <v>31833</v>
      </c>
      <c r="G761" s="229"/>
      <c r="H761" s="229">
        <v>13483</v>
      </c>
      <c r="I761" s="230">
        <v>18350</v>
      </c>
      <c r="J761" s="228">
        <v>31833</v>
      </c>
      <c r="K761" s="229"/>
      <c r="L761" s="229">
        <v>13483</v>
      </c>
      <c r="M761" s="231">
        <v>18350</v>
      </c>
      <c r="N761" s="55">
        <f t="shared" si="53"/>
        <v>100</v>
      </c>
      <c r="O761" s="2"/>
      <c r="P761" s="2">
        <f>L761/H761*100</f>
        <v>100</v>
      </c>
      <c r="Q761" s="2">
        <f>M761/I761*100</f>
        <v>100</v>
      </c>
    </row>
    <row r="762" spans="1:17" ht="51" customHeight="1">
      <c r="A762" s="311"/>
      <c r="B762" s="311"/>
      <c r="C762" s="311"/>
      <c r="D762" s="313" t="s">
        <v>41</v>
      </c>
      <c r="E762" s="196"/>
      <c r="F762" s="228">
        <v>31833</v>
      </c>
      <c r="G762" s="229"/>
      <c r="H762" s="229">
        <v>13483</v>
      </c>
      <c r="I762" s="230">
        <v>18350</v>
      </c>
      <c r="J762" s="228">
        <v>31833</v>
      </c>
      <c r="K762" s="229"/>
      <c r="L762" s="229">
        <v>13483</v>
      </c>
      <c r="M762" s="231">
        <v>18350</v>
      </c>
      <c r="N762" s="55">
        <f t="shared" si="53"/>
        <v>100</v>
      </c>
      <c r="O762" s="2"/>
      <c r="P762" s="2">
        <f>L762/H762*100</f>
        <v>100</v>
      </c>
      <c r="Q762" s="2">
        <f>M762/I762*100</f>
        <v>100</v>
      </c>
    </row>
    <row r="763" spans="1:17">
      <c r="A763" s="311"/>
      <c r="B763" s="311"/>
      <c r="C763" s="311"/>
      <c r="D763" s="314"/>
      <c r="E763" s="196" t="str">
        <f>E767</f>
        <v>92714013920278050500</v>
      </c>
      <c r="F763" s="228">
        <v>13483</v>
      </c>
      <c r="G763" s="229"/>
      <c r="H763" s="229">
        <v>13483</v>
      </c>
      <c r="I763" s="230"/>
      <c r="J763" s="228">
        <v>13483</v>
      </c>
      <c r="K763" s="229"/>
      <c r="L763" s="229">
        <v>13483</v>
      </c>
      <c r="M763" s="231"/>
      <c r="N763" s="55">
        <f t="shared" si="53"/>
        <v>100</v>
      </c>
      <c r="O763" s="2"/>
      <c r="P763" s="2">
        <f>L763/H763*100</f>
        <v>100</v>
      </c>
      <c r="Q763" s="2"/>
    </row>
    <row r="764" spans="1:17">
      <c r="A764" s="312"/>
      <c r="B764" s="312"/>
      <c r="C764" s="312"/>
      <c r="D764" s="315"/>
      <c r="E764" s="196" t="str">
        <f>E768</f>
        <v>92714013920288020500</v>
      </c>
      <c r="F764" s="228">
        <v>18350</v>
      </c>
      <c r="G764" s="229"/>
      <c r="H764" s="229"/>
      <c r="I764" s="230">
        <v>18350</v>
      </c>
      <c r="J764" s="228">
        <v>18350</v>
      </c>
      <c r="K764" s="229"/>
      <c r="L764" s="229"/>
      <c r="M764" s="231">
        <v>18350</v>
      </c>
      <c r="N764" s="55">
        <f t="shared" si="53"/>
        <v>100</v>
      </c>
      <c r="O764" s="2"/>
      <c r="P764" s="2"/>
      <c r="Q764" s="2">
        <f>M764/I764*100</f>
        <v>100</v>
      </c>
    </row>
    <row r="765" spans="1:17" ht="93.75" customHeight="1">
      <c r="A765" s="310" t="s">
        <v>64</v>
      </c>
      <c r="B765" s="310" t="s">
        <v>65</v>
      </c>
      <c r="C765" s="310" t="s">
        <v>66</v>
      </c>
      <c r="D765" s="186" t="s">
        <v>15</v>
      </c>
      <c r="E765" s="196"/>
      <c r="F765" s="228">
        <v>31833</v>
      </c>
      <c r="G765" s="229"/>
      <c r="H765" s="229">
        <v>13483</v>
      </c>
      <c r="I765" s="230">
        <v>18350</v>
      </c>
      <c r="J765" s="228">
        <v>31833</v>
      </c>
      <c r="K765" s="229"/>
      <c r="L765" s="229">
        <v>13483</v>
      </c>
      <c r="M765" s="231">
        <v>18350</v>
      </c>
      <c r="N765" s="55">
        <f t="shared" si="53"/>
        <v>100</v>
      </c>
      <c r="O765" s="2"/>
      <c r="P765" s="2">
        <f>L765/H765*100</f>
        <v>100</v>
      </c>
      <c r="Q765" s="2">
        <f>M765/I765*100</f>
        <v>100</v>
      </c>
    </row>
    <row r="766" spans="1:17" ht="117.75" customHeight="1">
      <c r="A766" s="311"/>
      <c r="B766" s="311"/>
      <c r="C766" s="311"/>
      <c r="D766" s="313" t="s">
        <v>41</v>
      </c>
      <c r="E766" s="196"/>
      <c r="F766" s="228">
        <v>31833</v>
      </c>
      <c r="G766" s="229"/>
      <c r="H766" s="229">
        <v>13483</v>
      </c>
      <c r="I766" s="230">
        <v>18350</v>
      </c>
      <c r="J766" s="228">
        <v>31833</v>
      </c>
      <c r="K766" s="229"/>
      <c r="L766" s="229">
        <v>13483</v>
      </c>
      <c r="M766" s="231">
        <v>18350</v>
      </c>
      <c r="N766" s="55">
        <f t="shared" si="53"/>
        <v>100</v>
      </c>
      <c r="O766" s="2"/>
      <c r="P766" s="2">
        <f>L766/H766*100</f>
        <v>100</v>
      </c>
      <c r="Q766" s="2">
        <f>M766/I766*100</f>
        <v>100</v>
      </c>
    </row>
    <row r="767" spans="1:17">
      <c r="A767" s="311"/>
      <c r="B767" s="311"/>
      <c r="C767" s="311"/>
      <c r="D767" s="314"/>
      <c r="E767" s="196" t="s">
        <v>67</v>
      </c>
      <c r="F767" s="228">
        <v>13483</v>
      </c>
      <c r="G767" s="229"/>
      <c r="H767" s="229">
        <v>13483</v>
      </c>
      <c r="I767" s="230"/>
      <c r="J767" s="228">
        <v>13483</v>
      </c>
      <c r="K767" s="229"/>
      <c r="L767" s="229">
        <v>13483</v>
      </c>
      <c r="M767" s="231"/>
      <c r="N767" s="55">
        <f t="shared" si="53"/>
        <v>100</v>
      </c>
      <c r="O767" s="2"/>
      <c r="P767" s="2">
        <f>L767/H767*100</f>
        <v>100</v>
      </c>
      <c r="Q767" s="2"/>
    </row>
    <row r="768" spans="1:17">
      <c r="A768" s="312"/>
      <c r="B768" s="312"/>
      <c r="C768" s="312"/>
      <c r="D768" s="315"/>
      <c r="E768" s="196" t="s">
        <v>68</v>
      </c>
      <c r="F768" s="228">
        <v>18350</v>
      </c>
      <c r="G768" s="229"/>
      <c r="H768" s="229"/>
      <c r="I768" s="230">
        <v>18350</v>
      </c>
      <c r="J768" s="228">
        <v>18350</v>
      </c>
      <c r="K768" s="229"/>
      <c r="L768" s="229"/>
      <c r="M768" s="231">
        <v>18350</v>
      </c>
      <c r="N768" s="55">
        <f t="shared" si="53"/>
        <v>100</v>
      </c>
      <c r="O768" s="2"/>
      <c r="P768" s="2"/>
      <c r="Q768" s="2">
        <f t="shared" ref="Q768:Q774" si="55">M768/I768*100</f>
        <v>100</v>
      </c>
    </row>
    <row r="769" spans="1:17" ht="80.25" customHeight="1">
      <c r="A769" s="310" t="s">
        <v>29</v>
      </c>
      <c r="B769" s="310" t="s">
        <v>69</v>
      </c>
      <c r="C769" s="335" t="s">
        <v>70</v>
      </c>
      <c r="D769" s="186" t="s">
        <v>15</v>
      </c>
      <c r="E769" s="196"/>
      <c r="F769" s="228">
        <v>42992.9</v>
      </c>
      <c r="G769" s="229"/>
      <c r="H769" s="229"/>
      <c r="I769" s="230">
        <v>42992.9</v>
      </c>
      <c r="J769" s="228">
        <v>42992.9</v>
      </c>
      <c r="K769" s="229"/>
      <c r="L769" s="229"/>
      <c r="M769" s="231">
        <v>42992.9</v>
      </c>
      <c r="N769" s="55">
        <f t="shared" si="53"/>
        <v>100</v>
      </c>
      <c r="O769" s="2"/>
      <c r="P769" s="2"/>
      <c r="Q769" s="2">
        <f t="shared" si="55"/>
        <v>100</v>
      </c>
    </row>
    <row r="770" spans="1:17" ht="88.5" customHeight="1">
      <c r="A770" s="311"/>
      <c r="B770" s="311"/>
      <c r="C770" s="336"/>
      <c r="D770" s="313" t="s">
        <v>71</v>
      </c>
      <c r="E770" s="196"/>
      <c r="F770" s="228">
        <v>42992.9</v>
      </c>
      <c r="G770" s="229"/>
      <c r="H770" s="229"/>
      <c r="I770" s="230">
        <v>42992.9</v>
      </c>
      <c r="J770" s="228">
        <v>42992.9</v>
      </c>
      <c r="K770" s="229"/>
      <c r="L770" s="229"/>
      <c r="M770" s="231">
        <v>42992.9</v>
      </c>
      <c r="N770" s="55">
        <f t="shared" si="53"/>
        <v>100</v>
      </c>
      <c r="O770" s="2"/>
      <c r="P770" s="2"/>
      <c r="Q770" s="2">
        <f t="shared" si="55"/>
        <v>100</v>
      </c>
    </row>
    <row r="771" spans="1:17">
      <c r="A771" s="312"/>
      <c r="B771" s="312"/>
      <c r="C771" s="337"/>
      <c r="D771" s="315"/>
      <c r="E771" s="196" t="str">
        <f>E774</f>
        <v>92714033920388040500</v>
      </c>
      <c r="F771" s="228">
        <v>42992.9</v>
      </c>
      <c r="G771" s="229"/>
      <c r="H771" s="229"/>
      <c r="I771" s="230">
        <v>42992.9</v>
      </c>
      <c r="J771" s="228">
        <v>42992.9</v>
      </c>
      <c r="K771" s="229"/>
      <c r="L771" s="229"/>
      <c r="M771" s="231">
        <v>42992.9</v>
      </c>
      <c r="N771" s="55">
        <f t="shared" si="53"/>
        <v>100</v>
      </c>
      <c r="O771" s="2"/>
      <c r="P771" s="2"/>
      <c r="Q771" s="2">
        <f t="shared" si="55"/>
        <v>100</v>
      </c>
    </row>
    <row r="772" spans="1:17" ht="110.25" customHeight="1">
      <c r="A772" s="332" t="s">
        <v>72</v>
      </c>
      <c r="B772" s="313" t="s">
        <v>73</v>
      </c>
      <c r="C772" s="310" t="s">
        <v>74</v>
      </c>
      <c r="D772" s="186" t="s">
        <v>15</v>
      </c>
      <c r="E772" s="196"/>
      <c r="F772" s="228">
        <v>42992.9</v>
      </c>
      <c r="G772" s="229"/>
      <c r="H772" s="229"/>
      <c r="I772" s="230">
        <v>42992.9</v>
      </c>
      <c r="J772" s="228">
        <v>42992.9</v>
      </c>
      <c r="K772" s="229"/>
      <c r="L772" s="229"/>
      <c r="M772" s="231">
        <v>42992.9</v>
      </c>
      <c r="N772" s="55">
        <f t="shared" si="53"/>
        <v>100</v>
      </c>
      <c r="O772" s="2"/>
      <c r="P772" s="2"/>
      <c r="Q772" s="2">
        <f t="shared" si="55"/>
        <v>100</v>
      </c>
    </row>
    <row r="773" spans="1:17" ht="110.25" customHeight="1">
      <c r="A773" s="333"/>
      <c r="B773" s="314"/>
      <c r="C773" s="311"/>
      <c r="D773" s="313" t="s">
        <v>75</v>
      </c>
      <c r="E773" s="196"/>
      <c r="F773" s="228">
        <v>42992.9</v>
      </c>
      <c r="G773" s="229"/>
      <c r="H773" s="229"/>
      <c r="I773" s="230">
        <v>42992.9</v>
      </c>
      <c r="J773" s="228">
        <v>42992.9</v>
      </c>
      <c r="K773" s="229"/>
      <c r="L773" s="229"/>
      <c r="M773" s="231">
        <v>42992.9</v>
      </c>
      <c r="N773" s="55">
        <f t="shared" si="53"/>
        <v>100</v>
      </c>
      <c r="O773" s="2"/>
      <c r="P773" s="2"/>
      <c r="Q773" s="2">
        <f t="shared" si="55"/>
        <v>100</v>
      </c>
    </row>
    <row r="774" spans="1:17">
      <c r="A774" s="334"/>
      <c r="B774" s="315"/>
      <c r="C774" s="312"/>
      <c r="D774" s="315"/>
      <c r="E774" s="196" t="s">
        <v>76</v>
      </c>
      <c r="F774" s="228">
        <v>42992.9</v>
      </c>
      <c r="G774" s="229"/>
      <c r="H774" s="229"/>
      <c r="I774" s="230">
        <v>42992.9</v>
      </c>
      <c r="J774" s="228">
        <v>42992.9</v>
      </c>
      <c r="K774" s="229"/>
      <c r="L774" s="229"/>
      <c r="M774" s="231">
        <v>42992.9</v>
      </c>
      <c r="N774" s="55">
        <f t="shared" si="53"/>
        <v>100</v>
      </c>
      <c r="O774" s="2"/>
      <c r="P774" s="2"/>
      <c r="Q774" s="2">
        <f t="shared" si="55"/>
        <v>100</v>
      </c>
    </row>
    <row r="775" spans="1:17" ht="28.5" customHeight="1">
      <c r="A775" s="313" t="s">
        <v>157</v>
      </c>
      <c r="B775" s="310" t="s">
        <v>1433</v>
      </c>
      <c r="C775" s="310" t="s">
        <v>79</v>
      </c>
      <c r="D775" s="186" t="s">
        <v>15</v>
      </c>
      <c r="E775" s="196"/>
      <c r="F775" s="228">
        <v>1032.9000000000001</v>
      </c>
      <c r="G775" s="229"/>
      <c r="H775" s="229">
        <v>1032.9000000000001</v>
      </c>
      <c r="I775" s="230"/>
      <c r="J775" s="228">
        <v>1032.9000000000001</v>
      </c>
      <c r="K775" s="229"/>
      <c r="L775" s="229">
        <v>1032.9000000000001</v>
      </c>
      <c r="M775" s="231"/>
      <c r="N775" s="55">
        <f t="shared" si="53"/>
        <v>100</v>
      </c>
      <c r="O775" s="2"/>
      <c r="P775" s="2">
        <f t="shared" ref="P775:P786" si="56">L775/H775*100</f>
        <v>100</v>
      </c>
      <c r="Q775" s="2"/>
    </row>
    <row r="776" spans="1:17" ht="88.5" customHeight="1">
      <c r="A776" s="314"/>
      <c r="B776" s="311"/>
      <c r="C776" s="311"/>
      <c r="D776" s="313" t="s">
        <v>71</v>
      </c>
      <c r="E776" s="196"/>
      <c r="F776" s="228">
        <v>1032.9000000000001</v>
      </c>
      <c r="G776" s="229"/>
      <c r="H776" s="229">
        <v>1032.9000000000001</v>
      </c>
      <c r="I776" s="230"/>
      <c r="J776" s="228">
        <v>1032.9000000000001</v>
      </c>
      <c r="K776" s="229"/>
      <c r="L776" s="229">
        <v>1032.9000000000001</v>
      </c>
      <c r="M776" s="231"/>
      <c r="N776" s="55">
        <f t="shared" si="53"/>
        <v>100</v>
      </c>
      <c r="O776" s="2"/>
      <c r="P776" s="2">
        <f t="shared" si="56"/>
        <v>100</v>
      </c>
      <c r="Q776" s="2"/>
    </row>
    <row r="777" spans="1:17">
      <c r="A777" s="315"/>
      <c r="B777" s="312"/>
      <c r="C777" s="312"/>
      <c r="D777" s="315"/>
      <c r="E777" s="196" t="str">
        <f>E780</f>
        <v>'92714033921470100500</v>
      </c>
      <c r="F777" s="228">
        <v>1032.9000000000001</v>
      </c>
      <c r="G777" s="229"/>
      <c r="H777" s="229">
        <v>1032.9000000000001</v>
      </c>
      <c r="I777" s="230"/>
      <c r="J777" s="228">
        <v>1032.9000000000001</v>
      </c>
      <c r="K777" s="229"/>
      <c r="L777" s="229">
        <v>1032.9000000000001</v>
      </c>
      <c r="M777" s="231"/>
      <c r="N777" s="55">
        <f t="shared" si="53"/>
        <v>100</v>
      </c>
      <c r="O777" s="2"/>
      <c r="P777" s="2">
        <f t="shared" si="56"/>
        <v>100</v>
      </c>
      <c r="Q777" s="2"/>
    </row>
    <row r="778" spans="1:17" ht="102" customHeight="1">
      <c r="A778" s="313" t="s">
        <v>1432</v>
      </c>
      <c r="B778" s="310" t="s">
        <v>1433</v>
      </c>
      <c r="C778" s="310" t="s">
        <v>81</v>
      </c>
      <c r="D778" s="186" t="s">
        <v>15</v>
      </c>
      <c r="E778" s="196"/>
      <c r="F778" s="228">
        <v>1032.9000000000001</v>
      </c>
      <c r="G778" s="229"/>
      <c r="H778" s="229">
        <v>1032.9000000000001</v>
      </c>
      <c r="I778" s="230"/>
      <c r="J778" s="228">
        <v>1032.9000000000001</v>
      </c>
      <c r="K778" s="229"/>
      <c r="L778" s="229">
        <v>1032.9000000000001</v>
      </c>
      <c r="M778" s="231"/>
      <c r="N778" s="55">
        <f t="shared" si="53"/>
        <v>100</v>
      </c>
      <c r="O778" s="2"/>
      <c r="P778" s="2">
        <f t="shared" si="56"/>
        <v>100</v>
      </c>
      <c r="Q778" s="2"/>
    </row>
    <row r="779" spans="1:17" ht="129.75" customHeight="1">
      <c r="A779" s="314"/>
      <c r="B779" s="311"/>
      <c r="C779" s="311"/>
      <c r="D779" s="313" t="s">
        <v>75</v>
      </c>
      <c r="E779" s="196"/>
      <c r="F779" s="228">
        <v>1032.9000000000001</v>
      </c>
      <c r="G779" s="229"/>
      <c r="H779" s="229">
        <v>1032.9000000000001</v>
      </c>
      <c r="I779" s="230"/>
      <c r="J779" s="228">
        <v>1032.9000000000001</v>
      </c>
      <c r="K779" s="229"/>
      <c r="L779" s="229">
        <v>1032.9000000000001</v>
      </c>
      <c r="M779" s="231"/>
      <c r="N779" s="55">
        <f t="shared" si="53"/>
        <v>100</v>
      </c>
      <c r="O779" s="2"/>
      <c r="P779" s="2">
        <f t="shared" si="56"/>
        <v>100</v>
      </c>
      <c r="Q779" s="2"/>
    </row>
    <row r="780" spans="1:17" ht="23.25" customHeight="1">
      <c r="A780" s="315"/>
      <c r="B780" s="312"/>
      <c r="C780" s="312"/>
      <c r="D780" s="315"/>
      <c r="E780" s="53" t="s">
        <v>1434</v>
      </c>
      <c r="F780" s="228">
        <v>1032.9000000000001</v>
      </c>
      <c r="G780" s="229"/>
      <c r="H780" s="229">
        <v>1032.9000000000001</v>
      </c>
      <c r="I780" s="230"/>
      <c r="J780" s="228">
        <v>1032.9000000000001</v>
      </c>
      <c r="K780" s="229"/>
      <c r="L780" s="229">
        <v>1032.9000000000001</v>
      </c>
      <c r="M780" s="231"/>
      <c r="N780" s="55">
        <f t="shared" si="53"/>
        <v>100</v>
      </c>
      <c r="O780" s="2"/>
      <c r="P780" s="2">
        <f t="shared" si="56"/>
        <v>100</v>
      </c>
      <c r="Q780" s="2"/>
    </row>
    <row r="781" spans="1:17" ht="28.5" customHeight="1">
      <c r="A781" s="313" t="s">
        <v>77</v>
      </c>
      <c r="B781" s="310" t="s">
        <v>78</v>
      </c>
      <c r="C781" s="310" t="s">
        <v>79</v>
      </c>
      <c r="D781" s="186" t="s">
        <v>15</v>
      </c>
      <c r="E781" s="196"/>
      <c r="F781" s="228">
        <v>102.5</v>
      </c>
      <c r="G781" s="229"/>
      <c r="H781" s="229">
        <v>102.5</v>
      </c>
      <c r="I781" s="230"/>
      <c r="J781" s="228">
        <v>102.5</v>
      </c>
      <c r="K781" s="229"/>
      <c r="L781" s="229">
        <v>102.5</v>
      </c>
      <c r="M781" s="231"/>
      <c r="N781" s="55">
        <f t="shared" si="53"/>
        <v>100</v>
      </c>
      <c r="O781" s="2"/>
      <c r="P781" s="2">
        <f t="shared" si="56"/>
        <v>100</v>
      </c>
      <c r="Q781" s="2"/>
    </row>
    <row r="782" spans="1:17" ht="88.5" customHeight="1">
      <c r="A782" s="314"/>
      <c r="B782" s="311"/>
      <c r="C782" s="311"/>
      <c r="D782" s="313" t="s">
        <v>71</v>
      </c>
      <c r="E782" s="196"/>
      <c r="F782" s="228">
        <v>102.5</v>
      </c>
      <c r="G782" s="229"/>
      <c r="H782" s="229">
        <v>102.5</v>
      </c>
      <c r="I782" s="230"/>
      <c r="J782" s="228">
        <v>102.5</v>
      </c>
      <c r="K782" s="229"/>
      <c r="L782" s="229">
        <v>102.5</v>
      </c>
      <c r="M782" s="231"/>
      <c r="N782" s="55">
        <f t="shared" si="53"/>
        <v>100</v>
      </c>
      <c r="O782" s="2"/>
      <c r="P782" s="2">
        <f t="shared" si="56"/>
        <v>100</v>
      </c>
      <c r="Q782" s="2"/>
    </row>
    <row r="783" spans="1:17">
      <c r="A783" s="315"/>
      <c r="B783" s="312"/>
      <c r="C783" s="312"/>
      <c r="D783" s="315"/>
      <c r="E783" s="196" t="str">
        <f>E786</f>
        <v>92714033921720570500</v>
      </c>
      <c r="F783" s="228">
        <v>102.5</v>
      </c>
      <c r="G783" s="229"/>
      <c r="H783" s="229">
        <v>102.5</v>
      </c>
      <c r="I783" s="230"/>
      <c r="J783" s="228">
        <v>102.5</v>
      </c>
      <c r="K783" s="229"/>
      <c r="L783" s="229">
        <v>102.5</v>
      </c>
      <c r="M783" s="231"/>
      <c r="N783" s="55">
        <f t="shared" si="53"/>
        <v>100</v>
      </c>
      <c r="O783" s="2"/>
      <c r="P783" s="2">
        <f t="shared" si="56"/>
        <v>100</v>
      </c>
      <c r="Q783" s="2"/>
    </row>
    <row r="784" spans="1:17" ht="102" customHeight="1">
      <c r="A784" s="313" t="s">
        <v>80</v>
      </c>
      <c r="B784" s="310" t="s">
        <v>78</v>
      </c>
      <c r="C784" s="310" t="s">
        <v>81</v>
      </c>
      <c r="D784" s="186" t="s">
        <v>15</v>
      </c>
      <c r="E784" s="196"/>
      <c r="F784" s="228">
        <v>102.5</v>
      </c>
      <c r="G784" s="229"/>
      <c r="H784" s="229">
        <v>102.5</v>
      </c>
      <c r="I784" s="230"/>
      <c r="J784" s="228">
        <v>102.5</v>
      </c>
      <c r="K784" s="229"/>
      <c r="L784" s="229">
        <v>102.5</v>
      </c>
      <c r="M784" s="231"/>
      <c r="N784" s="55">
        <f t="shared" si="53"/>
        <v>100</v>
      </c>
      <c r="O784" s="2"/>
      <c r="P784" s="2">
        <f t="shared" si="56"/>
        <v>100</v>
      </c>
      <c r="Q784" s="2"/>
    </row>
    <row r="785" spans="1:17" ht="129.75" customHeight="1">
      <c r="A785" s="314"/>
      <c r="B785" s="311"/>
      <c r="C785" s="311"/>
      <c r="D785" s="313" t="s">
        <v>75</v>
      </c>
      <c r="E785" s="196"/>
      <c r="F785" s="228">
        <v>102.5</v>
      </c>
      <c r="G785" s="229"/>
      <c r="H785" s="229">
        <v>102.5</v>
      </c>
      <c r="I785" s="230"/>
      <c r="J785" s="228">
        <v>102.5</v>
      </c>
      <c r="K785" s="229"/>
      <c r="L785" s="229">
        <v>102.5</v>
      </c>
      <c r="M785" s="231"/>
      <c r="N785" s="55">
        <f t="shared" si="53"/>
        <v>100</v>
      </c>
      <c r="O785" s="2"/>
      <c r="P785" s="2">
        <f t="shared" si="56"/>
        <v>100</v>
      </c>
      <c r="Q785" s="2"/>
    </row>
    <row r="786" spans="1:17" ht="23.25" customHeight="1">
      <c r="A786" s="315"/>
      <c r="B786" s="312"/>
      <c r="C786" s="312"/>
      <c r="D786" s="315"/>
      <c r="E786" s="196" t="s">
        <v>82</v>
      </c>
      <c r="F786" s="228">
        <v>102.5</v>
      </c>
      <c r="G786" s="229"/>
      <c r="H786" s="229">
        <v>102.5</v>
      </c>
      <c r="I786" s="230"/>
      <c r="J786" s="228">
        <v>102.5</v>
      </c>
      <c r="K786" s="229"/>
      <c r="L786" s="229">
        <v>102.5</v>
      </c>
      <c r="M786" s="231"/>
      <c r="N786" s="55">
        <f t="shared" si="53"/>
        <v>100</v>
      </c>
      <c r="O786" s="2"/>
      <c r="P786" s="2">
        <f t="shared" si="56"/>
        <v>100</v>
      </c>
      <c r="Q786" s="2"/>
    </row>
    <row r="787" spans="1:17" ht="67.5" customHeight="1">
      <c r="A787" s="313" t="s">
        <v>83</v>
      </c>
      <c r="B787" s="310" t="s">
        <v>84</v>
      </c>
      <c r="C787" s="310" t="s">
        <v>79</v>
      </c>
      <c r="D787" s="186" t="s">
        <v>15</v>
      </c>
      <c r="E787" s="196"/>
      <c r="F787" s="228">
        <v>195</v>
      </c>
      <c r="G787" s="229"/>
      <c r="H787" s="229"/>
      <c r="I787" s="230">
        <v>195</v>
      </c>
      <c r="J787" s="228">
        <v>195</v>
      </c>
      <c r="K787" s="229"/>
      <c r="L787" s="229"/>
      <c r="M787" s="231">
        <v>195</v>
      </c>
      <c r="N787" s="55">
        <f t="shared" si="53"/>
        <v>100</v>
      </c>
      <c r="O787" s="2"/>
      <c r="P787" s="2"/>
      <c r="Q787" s="2">
        <f t="shared" ref="Q787:Q792" si="57">M787/I787*100</f>
        <v>100</v>
      </c>
    </row>
    <row r="788" spans="1:17" ht="79.5" customHeight="1">
      <c r="A788" s="314"/>
      <c r="B788" s="311"/>
      <c r="C788" s="311"/>
      <c r="D788" s="313" t="s">
        <v>71</v>
      </c>
      <c r="E788" s="196"/>
      <c r="F788" s="228">
        <v>195</v>
      </c>
      <c r="G788" s="229"/>
      <c r="H788" s="229"/>
      <c r="I788" s="230">
        <v>195</v>
      </c>
      <c r="J788" s="228">
        <v>195</v>
      </c>
      <c r="K788" s="229"/>
      <c r="L788" s="229"/>
      <c r="M788" s="231">
        <v>195</v>
      </c>
      <c r="N788" s="55">
        <f t="shared" si="53"/>
        <v>100</v>
      </c>
      <c r="O788" s="2"/>
      <c r="P788" s="2"/>
      <c r="Q788" s="2">
        <f t="shared" si="57"/>
        <v>100</v>
      </c>
    </row>
    <row r="789" spans="1:17">
      <c r="A789" s="315"/>
      <c r="B789" s="312"/>
      <c r="C789" s="312"/>
      <c r="D789" s="315"/>
      <c r="E789" s="196" t="str">
        <f>E792</f>
        <v>92714033921988510500</v>
      </c>
      <c r="F789" s="228">
        <v>195</v>
      </c>
      <c r="G789" s="229"/>
      <c r="H789" s="229"/>
      <c r="I789" s="230">
        <v>195</v>
      </c>
      <c r="J789" s="228">
        <v>195</v>
      </c>
      <c r="K789" s="229"/>
      <c r="L789" s="229"/>
      <c r="M789" s="231">
        <v>195</v>
      </c>
      <c r="N789" s="55">
        <f t="shared" si="53"/>
        <v>100</v>
      </c>
      <c r="O789" s="2"/>
      <c r="P789" s="2"/>
      <c r="Q789" s="2">
        <f t="shared" si="57"/>
        <v>100</v>
      </c>
    </row>
    <row r="790" spans="1:17" ht="169.5" customHeight="1">
      <c r="A790" s="313" t="s">
        <v>85</v>
      </c>
      <c r="B790" s="310" t="s">
        <v>84</v>
      </c>
      <c r="C790" s="313" t="s">
        <v>86</v>
      </c>
      <c r="D790" s="186" t="s">
        <v>15</v>
      </c>
      <c r="E790" s="196"/>
      <c r="F790" s="228">
        <v>195</v>
      </c>
      <c r="G790" s="229"/>
      <c r="H790" s="229"/>
      <c r="I790" s="230">
        <v>195</v>
      </c>
      <c r="J790" s="228">
        <v>195</v>
      </c>
      <c r="K790" s="229"/>
      <c r="L790" s="229"/>
      <c r="M790" s="231">
        <v>195</v>
      </c>
      <c r="N790" s="55">
        <f t="shared" si="53"/>
        <v>100</v>
      </c>
      <c r="O790" s="2"/>
      <c r="P790" s="2"/>
      <c r="Q790" s="2">
        <f t="shared" si="57"/>
        <v>100</v>
      </c>
    </row>
    <row r="791" spans="1:17" ht="169.5" customHeight="1">
      <c r="A791" s="314"/>
      <c r="B791" s="311"/>
      <c r="C791" s="314"/>
      <c r="D791" s="313" t="s">
        <v>75</v>
      </c>
      <c r="E791" s="196"/>
      <c r="F791" s="228">
        <v>195</v>
      </c>
      <c r="G791" s="229"/>
      <c r="H791" s="229"/>
      <c r="I791" s="230">
        <v>195</v>
      </c>
      <c r="J791" s="228">
        <v>195</v>
      </c>
      <c r="K791" s="229"/>
      <c r="L791" s="229"/>
      <c r="M791" s="231">
        <v>195</v>
      </c>
      <c r="N791" s="55">
        <f t="shared" si="53"/>
        <v>100</v>
      </c>
      <c r="O791" s="2"/>
      <c r="P791" s="2"/>
      <c r="Q791" s="2">
        <f t="shared" si="57"/>
        <v>100</v>
      </c>
    </row>
    <row r="792" spans="1:17">
      <c r="A792" s="315"/>
      <c r="B792" s="312"/>
      <c r="C792" s="315"/>
      <c r="D792" s="315"/>
      <c r="E792" s="196" t="s">
        <v>87</v>
      </c>
      <c r="F792" s="228">
        <v>195</v>
      </c>
      <c r="G792" s="229"/>
      <c r="H792" s="229"/>
      <c r="I792" s="230">
        <v>195</v>
      </c>
      <c r="J792" s="228">
        <v>195</v>
      </c>
      <c r="K792" s="229"/>
      <c r="L792" s="229"/>
      <c r="M792" s="231">
        <v>195</v>
      </c>
      <c r="N792" s="55">
        <f t="shared" si="53"/>
        <v>100</v>
      </c>
      <c r="O792" s="2"/>
      <c r="P792" s="2"/>
      <c r="Q792" s="2">
        <f t="shared" si="57"/>
        <v>100</v>
      </c>
    </row>
    <row r="793" spans="1:17" ht="27.75" customHeight="1">
      <c r="A793" s="331" t="s">
        <v>88</v>
      </c>
      <c r="B793" s="330" t="s">
        <v>89</v>
      </c>
      <c r="C793" s="331" t="s">
        <v>79</v>
      </c>
      <c r="D793" s="186" t="s">
        <v>15</v>
      </c>
      <c r="E793" s="196"/>
      <c r="F793" s="228">
        <v>870</v>
      </c>
      <c r="G793" s="229"/>
      <c r="H793" s="229">
        <v>870</v>
      </c>
      <c r="I793" s="230"/>
      <c r="J793" s="228">
        <v>870</v>
      </c>
      <c r="K793" s="229"/>
      <c r="L793" s="229">
        <v>870</v>
      </c>
      <c r="M793" s="231"/>
      <c r="N793" s="55">
        <f t="shared" si="53"/>
        <v>100</v>
      </c>
      <c r="O793" s="2"/>
      <c r="P793" s="2">
        <f t="shared" ref="P793:P804" si="58">L793/H793*100</f>
        <v>100</v>
      </c>
      <c r="Q793" s="2"/>
    </row>
    <row r="794" spans="1:17" ht="94.5" customHeight="1">
      <c r="A794" s="331"/>
      <c r="B794" s="330"/>
      <c r="C794" s="331"/>
      <c r="D794" s="313" t="s">
        <v>71</v>
      </c>
      <c r="E794" s="196"/>
      <c r="F794" s="228">
        <v>870</v>
      </c>
      <c r="G794" s="229"/>
      <c r="H794" s="229">
        <v>870</v>
      </c>
      <c r="I794" s="230"/>
      <c r="J794" s="228">
        <v>870</v>
      </c>
      <c r="K794" s="229"/>
      <c r="L794" s="229">
        <v>870</v>
      </c>
      <c r="M794" s="231"/>
      <c r="N794" s="55">
        <f t="shared" si="53"/>
        <v>100</v>
      </c>
      <c r="O794" s="2"/>
      <c r="P794" s="2">
        <f t="shared" si="58"/>
        <v>100</v>
      </c>
      <c r="Q794" s="2"/>
    </row>
    <row r="795" spans="1:17">
      <c r="A795" s="331"/>
      <c r="B795" s="330"/>
      <c r="C795" s="331"/>
      <c r="D795" s="315"/>
      <c r="E795" s="196" t="str">
        <f>E798</f>
        <v>92714033922020540500</v>
      </c>
      <c r="F795" s="228">
        <v>870</v>
      </c>
      <c r="G795" s="229"/>
      <c r="H795" s="229">
        <v>870</v>
      </c>
      <c r="I795" s="230"/>
      <c r="J795" s="228">
        <v>870</v>
      </c>
      <c r="K795" s="229"/>
      <c r="L795" s="229">
        <v>870</v>
      </c>
      <c r="M795" s="231"/>
      <c r="N795" s="55">
        <f t="shared" si="53"/>
        <v>100</v>
      </c>
      <c r="O795" s="2"/>
      <c r="P795" s="2">
        <f t="shared" si="58"/>
        <v>100</v>
      </c>
      <c r="Q795" s="2"/>
    </row>
    <row r="796" spans="1:17" ht="91.5" customHeight="1">
      <c r="A796" s="314" t="s">
        <v>90</v>
      </c>
      <c r="B796" s="311" t="s">
        <v>89</v>
      </c>
      <c r="C796" s="311" t="s">
        <v>81</v>
      </c>
      <c r="D796" s="186" t="s">
        <v>15</v>
      </c>
      <c r="E796" s="196"/>
      <c r="F796" s="228">
        <v>870</v>
      </c>
      <c r="G796" s="229"/>
      <c r="H796" s="229">
        <v>870</v>
      </c>
      <c r="I796" s="230"/>
      <c r="J796" s="228">
        <v>870</v>
      </c>
      <c r="K796" s="229"/>
      <c r="L796" s="229">
        <v>870</v>
      </c>
      <c r="M796" s="231"/>
      <c r="N796" s="55">
        <f t="shared" si="53"/>
        <v>100</v>
      </c>
      <c r="O796" s="2"/>
      <c r="P796" s="2">
        <f t="shared" si="58"/>
        <v>100</v>
      </c>
      <c r="Q796" s="2"/>
    </row>
    <row r="797" spans="1:17" ht="79.5" customHeight="1">
      <c r="A797" s="314"/>
      <c r="B797" s="311"/>
      <c r="C797" s="311"/>
      <c r="D797" s="313" t="s">
        <v>75</v>
      </c>
      <c r="E797" s="196"/>
      <c r="F797" s="228">
        <v>870</v>
      </c>
      <c r="G797" s="229"/>
      <c r="H797" s="229">
        <v>870</v>
      </c>
      <c r="I797" s="230"/>
      <c r="J797" s="228">
        <v>870</v>
      </c>
      <c r="K797" s="229"/>
      <c r="L797" s="229">
        <v>870</v>
      </c>
      <c r="M797" s="231"/>
      <c r="N797" s="55">
        <f t="shared" si="53"/>
        <v>100</v>
      </c>
      <c r="O797" s="2"/>
      <c r="P797" s="2">
        <f t="shared" si="58"/>
        <v>100</v>
      </c>
      <c r="Q797" s="2"/>
    </row>
    <row r="798" spans="1:17" ht="77.25" customHeight="1">
      <c r="A798" s="315"/>
      <c r="B798" s="312"/>
      <c r="C798" s="312"/>
      <c r="D798" s="315"/>
      <c r="E798" s="196" t="s">
        <v>91</v>
      </c>
      <c r="F798" s="228">
        <v>870</v>
      </c>
      <c r="G798" s="229"/>
      <c r="H798" s="229">
        <v>870</v>
      </c>
      <c r="I798" s="230"/>
      <c r="J798" s="228">
        <v>870</v>
      </c>
      <c r="K798" s="229"/>
      <c r="L798" s="229">
        <v>870</v>
      </c>
      <c r="M798" s="231"/>
      <c r="N798" s="55">
        <f t="shared" si="53"/>
        <v>100</v>
      </c>
      <c r="O798" s="2"/>
      <c r="P798" s="2">
        <f t="shared" si="58"/>
        <v>100</v>
      </c>
      <c r="Q798" s="2"/>
    </row>
    <row r="799" spans="1:17" ht="45" customHeight="1">
      <c r="A799" s="313" t="s">
        <v>92</v>
      </c>
      <c r="B799" s="310" t="s">
        <v>93</v>
      </c>
      <c r="C799" s="310" t="s">
        <v>79</v>
      </c>
      <c r="D799" s="186" t="s">
        <v>15</v>
      </c>
      <c r="E799" s="196"/>
      <c r="F799" s="228">
        <v>221.4</v>
      </c>
      <c r="G799" s="229"/>
      <c r="H799" s="229">
        <v>221.4</v>
      </c>
      <c r="I799" s="230"/>
      <c r="J799" s="228">
        <v>221.4</v>
      </c>
      <c r="K799" s="229"/>
      <c r="L799" s="229">
        <v>221.4</v>
      </c>
      <c r="M799" s="231"/>
      <c r="N799" s="55">
        <f t="shared" si="53"/>
        <v>100</v>
      </c>
      <c r="O799" s="2"/>
      <c r="P799" s="2">
        <f t="shared" si="58"/>
        <v>100</v>
      </c>
      <c r="Q799" s="2"/>
    </row>
    <row r="800" spans="1:17" ht="83.25" customHeight="1">
      <c r="A800" s="314"/>
      <c r="B800" s="311"/>
      <c r="C800" s="311"/>
      <c r="D800" s="313" t="s">
        <v>71</v>
      </c>
      <c r="E800" s="196"/>
      <c r="F800" s="228">
        <v>221.4</v>
      </c>
      <c r="G800" s="229"/>
      <c r="H800" s="229">
        <v>221.4</v>
      </c>
      <c r="I800" s="230"/>
      <c r="J800" s="228">
        <v>221.4</v>
      </c>
      <c r="K800" s="229"/>
      <c r="L800" s="229">
        <v>221.4</v>
      </c>
      <c r="M800" s="231"/>
      <c r="N800" s="55">
        <f t="shared" si="53"/>
        <v>100</v>
      </c>
      <c r="O800" s="2"/>
      <c r="P800" s="2">
        <f t="shared" si="58"/>
        <v>100</v>
      </c>
      <c r="Q800" s="2"/>
    </row>
    <row r="801" spans="1:17">
      <c r="A801" s="315"/>
      <c r="B801" s="312"/>
      <c r="C801" s="312"/>
      <c r="D801" s="315"/>
      <c r="E801" s="196" t="str">
        <f>E804</f>
        <v>92704123922678430500</v>
      </c>
      <c r="F801" s="228">
        <v>221.4</v>
      </c>
      <c r="G801" s="229"/>
      <c r="H801" s="229">
        <v>221.4</v>
      </c>
      <c r="I801" s="230"/>
      <c r="J801" s="228">
        <v>221.4</v>
      </c>
      <c r="K801" s="229"/>
      <c r="L801" s="229">
        <v>221.4</v>
      </c>
      <c r="M801" s="231"/>
      <c r="N801" s="55">
        <f t="shared" si="53"/>
        <v>100</v>
      </c>
      <c r="O801" s="2"/>
      <c r="P801" s="2">
        <f t="shared" si="58"/>
        <v>100</v>
      </c>
      <c r="Q801" s="2"/>
    </row>
    <row r="802" spans="1:17" ht="56.25" customHeight="1">
      <c r="A802" s="313" t="s">
        <v>94</v>
      </c>
      <c r="B802" s="310" t="s">
        <v>93</v>
      </c>
      <c r="C802" s="330" t="s">
        <v>95</v>
      </c>
      <c r="D802" s="186" t="s">
        <v>15</v>
      </c>
      <c r="E802" s="196"/>
      <c r="F802" s="228">
        <v>221.4</v>
      </c>
      <c r="G802" s="229"/>
      <c r="H802" s="229">
        <v>221.4</v>
      </c>
      <c r="I802" s="230"/>
      <c r="J802" s="228">
        <v>221.4</v>
      </c>
      <c r="K802" s="229"/>
      <c r="L802" s="229">
        <v>221.4</v>
      </c>
      <c r="M802" s="231"/>
      <c r="N802" s="55">
        <f t="shared" si="53"/>
        <v>100</v>
      </c>
      <c r="O802" s="2"/>
      <c r="P802" s="2">
        <f t="shared" si="58"/>
        <v>100</v>
      </c>
      <c r="Q802" s="2"/>
    </row>
    <row r="803" spans="1:17" ht="113.25" customHeight="1">
      <c r="A803" s="314"/>
      <c r="B803" s="311"/>
      <c r="C803" s="330"/>
      <c r="D803" s="313" t="s">
        <v>75</v>
      </c>
      <c r="E803" s="196"/>
      <c r="F803" s="228">
        <v>221.4</v>
      </c>
      <c r="G803" s="229"/>
      <c r="H803" s="229">
        <v>221.4</v>
      </c>
      <c r="I803" s="230"/>
      <c r="J803" s="228">
        <v>221.4</v>
      </c>
      <c r="K803" s="229"/>
      <c r="L803" s="229">
        <v>221.4</v>
      </c>
      <c r="M803" s="231"/>
      <c r="N803" s="55">
        <f t="shared" si="53"/>
        <v>100</v>
      </c>
      <c r="O803" s="2"/>
      <c r="P803" s="2">
        <f t="shared" si="58"/>
        <v>100</v>
      </c>
      <c r="Q803" s="2"/>
    </row>
    <row r="804" spans="1:17">
      <c r="A804" s="315"/>
      <c r="B804" s="312"/>
      <c r="C804" s="330"/>
      <c r="D804" s="315"/>
      <c r="E804" s="196" t="s">
        <v>96</v>
      </c>
      <c r="F804" s="228">
        <v>221.4</v>
      </c>
      <c r="G804" s="229"/>
      <c r="H804" s="229">
        <v>221.4</v>
      </c>
      <c r="I804" s="230"/>
      <c r="J804" s="228">
        <v>221.4</v>
      </c>
      <c r="K804" s="229"/>
      <c r="L804" s="229">
        <v>221.4</v>
      </c>
      <c r="M804" s="231"/>
      <c r="N804" s="55">
        <f t="shared" si="53"/>
        <v>100</v>
      </c>
      <c r="O804" s="2"/>
      <c r="P804" s="2">
        <f t="shared" si="58"/>
        <v>100</v>
      </c>
      <c r="Q804" s="2"/>
    </row>
    <row r="805" spans="1:17" ht="83.25" customHeight="1">
      <c r="A805" s="318" t="s">
        <v>97</v>
      </c>
      <c r="B805" s="318" t="s">
        <v>98</v>
      </c>
      <c r="C805" s="318" t="s">
        <v>99</v>
      </c>
      <c r="D805" s="188" t="s">
        <v>15</v>
      </c>
      <c r="E805" s="196"/>
      <c r="F805" s="228">
        <v>11546.9</v>
      </c>
      <c r="G805" s="229"/>
      <c r="H805" s="229"/>
      <c r="I805" s="230">
        <v>11546.9</v>
      </c>
      <c r="J805" s="228">
        <v>11546.9</v>
      </c>
      <c r="K805" s="229"/>
      <c r="L805" s="229"/>
      <c r="M805" s="231">
        <v>11546.9</v>
      </c>
      <c r="N805" s="55">
        <f t="shared" si="53"/>
        <v>100</v>
      </c>
      <c r="O805" s="2"/>
      <c r="P805" s="2"/>
      <c r="Q805" s="2">
        <f t="shared" ref="Q805:Q839" si="59">M805/I805*100</f>
        <v>100</v>
      </c>
    </row>
    <row r="806" spans="1:17" ht="83.25" customHeight="1">
      <c r="A806" s="319"/>
      <c r="B806" s="319"/>
      <c r="C806" s="319"/>
      <c r="D806" s="321" t="s">
        <v>71</v>
      </c>
      <c r="E806" s="196"/>
      <c r="F806" s="228">
        <v>11546.9</v>
      </c>
      <c r="G806" s="229"/>
      <c r="H806" s="229"/>
      <c r="I806" s="230">
        <v>11546.9</v>
      </c>
      <c r="J806" s="228">
        <v>11546.9</v>
      </c>
      <c r="K806" s="229"/>
      <c r="L806" s="229"/>
      <c r="M806" s="231">
        <v>11546.9</v>
      </c>
      <c r="N806" s="55">
        <f t="shared" si="53"/>
        <v>100</v>
      </c>
      <c r="O806" s="2"/>
      <c r="P806" s="2"/>
      <c r="Q806" s="2">
        <f t="shared" si="59"/>
        <v>100</v>
      </c>
    </row>
    <row r="807" spans="1:17">
      <c r="A807" s="320"/>
      <c r="B807" s="320"/>
      <c r="C807" s="320"/>
      <c r="D807" s="322"/>
      <c r="E807" s="196" t="str">
        <f>E810</f>
        <v>92703093930188060500</v>
      </c>
      <c r="F807" s="228">
        <v>11546.9</v>
      </c>
      <c r="G807" s="229"/>
      <c r="H807" s="229"/>
      <c r="I807" s="230">
        <v>11546.9</v>
      </c>
      <c r="J807" s="228">
        <v>11546.9</v>
      </c>
      <c r="K807" s="229"/>
      <c r="L807" s="229"/>
      <c r="M807" s="231">
        <v>11546.9</v>
      </c>
      <c r="N807" s="55">
        <f t="shared" ref="N807:N870" si="60">J807/F807*100</f>
        <v>100</v>
      </c>
      <c r="O807" s="2"/>
      <c r="P807" s="2"/>
      <c r="Q807" s="2">
        <f t="shared" si="59"/>
        <v>100</v>
      </c>
    </row>
    <row r="808" spans="1:17" ht="70.5" customHeight="1">
      <c r="A808" s="310" t="s">
        <v>100</v>
      </c>
      <c r="B808" s="310" t="s">
        <v>101</v>
      </c>
      <c r="C808" s="310" t="s">
        <v>102</v>
      </c>
      <c r="D808" s="186" t="s">
        <v>15</v>
      </c>
      <c r="E808" s="196"/>
      <c r="F808" s="228">
        <v>11546.9</v>
      </c>
      <c r="G808" s="229"/>
      <c r="H808" s="229"/>
      <c r="I808" s="230">
        <v>11546.9</v>
      </c>
      <c r="J808" s="228">
        <v>11546.9</v>
      </c>
      <c r="K808" s="229"/>
      <c r="L808" s="229"/>
      <c r="M808" s="231">
        <v>11546.9</v>
      </c>
      <c r="N808" s="55">
        <f t="shared" si="60"/>
        <v>100</v>
      </c>
      <c r="O808" s="2"/>
      <c r="P808" s="2"/>
      <c r="Q808" s="2">
        <f t="shared" si="59"/>
        <v>100</v>
      </c>
    </row>
    <row r="809" spans="1:17" ht="70.5" customHeight="1">
      <c r="A809" s="311"/>
      <c r="B809" s="311"/>
      <c r="C809" s="311"/>
      <c r="D809" s="321" t="s">
        <v>71</v>
      </c>
      <c r="E809" s="196"/>
      <c r="F809" s="228">
        <v>11546.9</v>
      </c>
      <c r="G809" s="229"/>
      <c r="H809" s="229"/>
      <c r="I809" s="230">
        <v>11546.9</v>
      </c>
      <c r="J809" s="228">
        <v>11546.9</v>
      </c>
      <c r="K809" s="229"/>
      <c r="L809" s="229"/>
      <c r="M809" s="231">
        <v>11546.9</v>
      </c>
      <c r="N809" s="55">
        <f t="shared" si="60"/>
        <v>100</v>
      </c>
      <c r="O809" s="2"/>
      <c r="P809" s="2"/>
      <c r="Q809" s="2">
        <f t="shared" si="59"/>
        <v>100</v>
      </c>
    </row>
    <row r="810" spans="1:17">
      <c r="A810" s="312"/>
      <c r="B810" s="312"/>
      <c r="C810" s="312"/>
      <c r="D810" s="322"/>
      <c r="E810" s="196" t="str">
        <f>E813</f>
        <v>92703093930188060500</v>
      </c>
      <c r="F810" s="228">
        <v>11546.9</v>
      </c>
      <c r="G810" s="229"/>
      <c r="H810" s="229"/>
      <c r="I810" s="230">
        <v>11546.9</v>
      </c>
      <c r="J810" s="228">
        <v>11546.9</v>
      </c>
      <c r="K810" s="229"/>
      <c r="L810" s="229"/>
      <c r="M810" s="231">
        <v>11546.9</v>
      </c>
      <c r="N810" s="55">
        <f t="shared" si="60"/>
        <v>100</v>
      </c>
      <c r="O810" s="2"/>
      <c r="P810" s="2"/>
      <c r="Q810" s="2">
        <f t="shared" si="59"/>
        <v>100</v>
      </c>
    </row>
    <row r="811" spans="1:17" ht="49.5" customHeight="1">
      <c r="A811" s="310" t="s">
        <v>103</v>
      </c>
      <c r="B811" s="310" t="s">
        <v>104</v>
      </c>
      <c r="C811" s="310" t="s">
        <v>105</v>
      </c>
      <c r="D811" s="185" t="s">
        <v>36</v>
      </c>
      <c r="E811" s="196"/>
      <c r="F811" s="228">
        <v>11546.9</v>
      </c>
      <c r="G811" s="229"/>
      <c r="H811" s="229"/>
      <c r="I811" s="230">
        <v>11546.9</v>
      </c>
      <c r="J811" s="228">
        <v>11546.9</v>
      </c>
      <c r="K811" s="229"/>
      <c r="L811" s="229"/>
      <c r="M811" s="231">
        <v>11546.9</v>
      </c>
      <c r="N811" s="55">
        <f t="shared" si="60"/>
        <v>100</v>
      </c>
      <c r="O811" s="2"/>
      <c r="P811" s="2"/>
      <c r="Q811" s="2">
        <f t="shared" si="59"/>
        <v>100</v>
      </c>
    </row>
    <row r="812" spans="1:17" ht="49.5" customHeight="1">
      <c r="A812" s="311"/>
      <c r="B812" s="311"/>
      <c r="C812" s="311"/>
      <c r="D812" s="313" t="s">
        <v>53</v>
      </c>
      <c r="E812" s="196"/>
      <c r="F812" s="228">
        <v>11546.9</v>
      </c>
      <c r="G812" s="229"/>
      <c r="H812" s="229"/>
      <c r="I812" s="230">
        <v>11546.9</v>
      </c>
      <c r="J812" s="228">
        <v>11546.9</v>
      </c>
      <c r="K812" s="229"/>
      <c r="L812" s="229"/>
      <c r="M812" s="231">
        <v>11546.9</v>
      </c>
      <c r="N812" s="55">
        <f t="shared" si="60"/>
        <v>100</v>
      </c>
      <c r="O812" s="2"/>
      <c r="P812" s="2"/>
      <c r="Q812" s="2">
        <f t="shared" si="59"/>
        <v>100</v>
      </c>
    </row>
    <row r="813" spans="1:17">
      <c r="A813" s="312"/>
      <c r="B813" s="312"/>
      <c r="C813" s="312"/>
      <c r="D813" s="315"/>
      <c r="E813" s="196" t="s">
        <v>106</v>
      </c>
      <c r="F813" s="228">
        <v>11546.9</v>
      </c>
      <c r="G813" s="229"/>
      <c r="H813" s="229"/>
      <c r="I813" s="230">
        <v>11546.9</v>
      </c>
      <c r="J813" s="228">
        <v>11546.9</v>
      </c>
      <c r="K813" s="229"/>
      <c r="L813" s="229"/>
      <c r="M813" s="231">
        <v>11546.9</v>
      </c>
      <c r="N813" s="55">
        <f t="shared" si="60"/>
        <v>100</v>
      </c>
      <c r="O813" s="2"/>
      <c r="P813" s="2"/>
      <c r="Q813" s="2">
        <f t="shared" si="59"/>
        <v>100</v>
      </c>
    </row>
    <row r="814" spans="1:17" ht="45.75" customHeight="1">
      <c r="A814" s="316" t="s">
        <v>107</v>
      </c>
      <c r="B814" s="316" t="s">
        <v>108</v>
      </c>
      <c r="C814" s="316" t="s">
        <v>109</v>
      </c>
      <c r="D814" s="186" t="s">
        <v>15</v>
      </c>
      <c r="E814" s="196"/>
      <c r="F814" s="228">
        <v>7548.1</v>
      </c>
      <c r="G814" s="229"/>
      <c r="H814" s="229"/>
      <c r="I814" s="230">
        <v>7548.1</v>
      </c>
      <c r="J814" s="228">
        <v>7445.9</v>
      </c>
      <c r="K814" s="229"/>
      <c r="L814" s="229"/>
      <c r="M814" s="231">
        <v>7445.9</v>
      </c>
      <c r="N814" s="55">
        <f t="shared" si="60"/>
        <v>98.646016878419729</v>
      </c>
      <c r="O814" s="2"/>
      <c r="P814" s="2"/>
      <c r="Q814" s="2">
        <f t="shared" si="59"/>
        <v>98.646016878419729</v>
      </c>
    </row>
    <row r="815" spans="1:17" ht="45.75" customHeight="1">
      <c r="A815" s="317"/>
      <c r="B815" s="317"/>
      <c r="C815" s="317"/>
      <c r="D815" s="313" t="s">
        <v>110</v>
      </c>
      <c r="E815" s="196"/>
      <c r="F815" s="228">
        <v>7548.1</v>
      </c>
      <c r="G815" s="229"/>
      <c r="H815" s="229"/>
      <c r="I815" s="230">
        <v>7548.1</v>
      </c>
      <c r="J815" s="228">
        <v>7445.9</v>
      </c>
      <c r="K815" s="229"/>
      <c r="L815" s="229"/>
      <c r="M815" s="231">
        <v>7445.9</v>
      </c>
      <c r="N815" s="55">
        <f t="shared" si="60"/>
        <v>98.646016878419729</v>
      </c>
      <c r="O815" s="2"/>
      <c r="P815" s="2"/>
      <c r="Q815" s="2">
        <f t="shared" si="59"/>
        <v>98.646016878419729</v>
      </c>
    </row>
    <row r="816" spans="1:17">
      <c r="A816" s="317"/>
      <c r="B816" s="317"/>
      <c r="C816" s="317"/>
      <c r="D816" s="314"/>
      <c r="E816" s="196" t="str">
        <f>E820</f>
        <v>92701063940182010100</v>
      </c>
      <c r="F816" s="228">
        <v>6480</v>
      </c>
      <c r="G816" s="229"/>
      <c r="H816" s="229"/>
      <c r="I816" s="230">
        <v>6480</v>
      </c>
      <c r="J816" s="228">
        <v>6398</v>
      </c>
      <c r="K816" s="229"/>
      <c r="L816" s="229"/>
      <c r="M816" s="231">
        <v>6398</v>
      </c>
      <c r="N816" s="55">
        <f t="shared" si="60"/>
        <v>98.73456790123457</v>
      </c>
      <c r="O816" s="2"/>
      <c r="P816" s="2"/>
      <c r="Q816" s="2">
        <f t="shared" si="59"/>
        <v>98.73456790123457</v>
      </c>
    </row>
    <row r="817" spans="1:17">
      <c r="A817" s="317"/>
      <c r="B817" s="317"/>
      <c r="C817" s="317"/>
      <c r="D817" s="314"/>
      <c r="E817" s="196" t="str">
        <f>E821</f>
        <v>92701063940182010200</v>
      </c>
      <c r="F817" s="228">
        <v>1068.0999999999999</v>
      </c>
      <c r="G817" s="229"/>
      <c r="H817" s="229"/>
      <c r="I817" s="230">
        <v>1068.0999999999999</v>
      </c>
      <c r="J817" s="228">
        <v>1047.8</v>
      </c>
      <c r="K817" s="229"/>
      <c r="L817" s="229"/>
      <c r="M817" s="231">
        <v>1047.8</v>
      </c>
      <c r="N817" s="55">
        <f t="shared" si="60"/>
        <v>98.099428892425806</v>
      </c>
      <c r="O817" s="2"/>
      <c r="P817" s="2"/>
      <c r="Q817" s="2">
        <f t="shared" si="59"/>
        <v>98.099428892425806</v>
      </c>
    </row>
    <row r="818" spans="1:17" ht="66.75" customHeight="1">
      <c r="A818" s="316" t="s">
        <v>111</v>
      </c>
      <c r="B818" s="316" t="s">
        <v>112</v>
      </c>
      <c r="C818" s="316" t="s">
        <v>113</v>
      </c>
      <c r="D818" s="186" t="s">
        <v>15</v>
      </c>
      <c r="E818" s="196"/>
      <c r="F818" s="228">
        <v>7548.1</v>
      </c>
      <c r="G818" s="229"/>
      <c r="H818" s="229"/>
      <c r="I818" s="230">
        <v>7548.1</v>
      </c>
      <c r="J818" s="228">
        <v>7445.9</v>
      </c>
      <c r="K818" s="229"/>
      <c r="L818" s="229"/>
      <c r="M818" s="231">
        <v>7445.9</v>
      </c>
      <c r="N818" s="55">
        <f t="shared" si="60"/>
        <v>98.646016878419729</v>
      </c>
      <c r="O818" s="2"/>
      <c r="P818" s="2"/>
      <c r="Q818" s="2">
        <f t="shared" si="59"/>
        <v>98.646016878419729</v>
      </c>
    </row>
    <row r="819" spans="1:17" ht="43.5" customHeight="1">
      <c r="A819" s="317"/>
      <c r="B819" s="317"/>
      <c r="C819" s="317"/>
      <c r="D819" s="313" t="s">
        <v>110</v>
      </c>
      <c r="E819" s="196"/>
      <c r="F819" s="228">
        <v>7548.1</v>
      </c>
      <c r="G819" s="229"/>
      <c r="H819" s="229"/>
      <c r="I819" s="230">
        <v>7548.1</v>
      </c>
      <c r="J819" s="228">
        <v>7445.9</v>
      </c>
      <c r="K819" s="229"/>
      <c r="L819" s="229"/>
      <c r="M819" s="231">
        <v>7445.9</v>
      </c>
      <c r="N819" s="55">
        <f t="shared" si="60"/>
        <v>98.646016878419729</v>
      </c>
      <c r="O819" s="2"/>
      <c r="P819" s="2"/>
      <c r="Q819" s="2">
        <f t="shared" si="59"/>
        <v>98.646016878419729</v>
      </c>
    </row>
    <row r="820" spans="1:17" ht="18" customHeight="1">
      <c r="A820" s="317"/>
      <c r="B820" s="317"/>
      <c r="C820" s="317"/>
      <c r="D820" s="314"/>
      <c r="E820" s="196" t="str">
        <f>E824</f>
        <v>92701063940182010100</v>
      </c>
      <c r="F820" s="228">
        <v>6480</v>
      </c>
      <c r="G820" s="229"/>
      <c r="H820" s="229"/>
      <c r="I820" s="230">
        <v>6480</v>
      </c>
      <c r="J820" s="228">
        <v>6398</v>
      </c>
      <c r="K820" s="229"/>
      <c r="L820" s="229"/>
      <c r="M820" s="231">
        <v>6398</v>
      </c>
      <c r="N820" s="55">
        <f t="shared" si="60"/>
        <v>98.73456790123457</v>
      </c>
      <c r="O820" s="2"/>
      <c r="P820" s="2"/>
      <c r="Q820" s="2">
        <f t="shared" si="59"/>
        <v>98.73456790123457</v>
      </c>
    </row>
    <row r="821" spans="1:17">
      <c r="A821" s="317"/>
      <c r="B821" s="317"/>
      <c r="C821" s="317"/>
      <c r="D821" s="314"/>
      <c r="E821" s="196" t="str">
        <f>E825</f>
        <v>92701063940182010200</v>
      </c>
      <c r="F821" s="228">
        <v>1068.0999999999999</v>
      </c>
      <c r="G821" s="229"/>
      <c r="H821" s="229"/>
      <c r="I821" s="230">
        <v>1068.0999999999999</v>
      </c>
      <c r="J821" s="228">
        <v>1047.8</v>
      </c>
      <c r="K821" s="229"/>
      <c r="L821" s="229"/>
      <c r="M821" s="231">
        <v>1047.8</v>
      </c>
      <c r="N821" s="55">
        <f t="shared" si="60"/>
        <v>98.099428892425806</v>
      </c>
      <c r="O821" s="2"/>
      <c r="P821" s="2"/>
      <c r="Q821" s="2">
        <f t="shared" si="59"/>
        <v>98.099428892425806</v>
      </c>
    </row>
    <row r="822" spans="1:17" ht="55.5" customHeight="1">
      <c r="A822" s="326" t="s">
        <v>114</v>
      </c>
      <c r="B822" s="326" t="s">
        <v>115</v>
      </c>
      <c r="C822" s="326" t="s">
        <v>116</v>
      </c>
      <c r="D822" s="186" t="s">
        <v>15</v>
      </c>
      <c r="E822" s="196"/>
      <c r="F822" s="228">
        <v>7548.1</v>
      </c>
      <c r="G822" s="229"/>
      <c r="H822" s="229"/>
      <c r="I822" s="230">
        <v>7548.1</v>
      </c>
      <c r="J822" s="228">
        <v>7445.9</v>
      </c>
      <c r="K822" s="229"/>
      <c r="L822" s="229"/>
      <c r="M822" s="231">
        <v>7445.9</v>
      </c>
      <c r="N822" s="55">
        <f t="shared" si="60"/>
        <v>98.646016878419729</v>
      </c>
      <c r="O822" s="2"/>
      <c r="P822" s="2"/>
      <c r="Q822" s="2">
        <f t="shared" si="59"/>
        <v>98.646016878419729</v>
      </c>
    </row>
    <row r="823" spans="1:17" ht="55.5" customHeight="1">
      <c r="A823" s="327"/>
      <c r="B823" s="327"/>
      <c r="C823" s="327"/>
      <c r="D823" s="310" t="s">
        <v>110</v>
      </c>
      <c r="E823" s="196"/>
      <c r="F823" s="228">
        <v>7548.1</v>
      </c>
      <c r="G823" s="229"/>
      <c r="H823" s="229"/>
      <c r="I823" s="230">
        <v>7548.1</v>
      </c>
      <c r="J823" s="228">
        <v>7445.9</v>
      </c>
      <c r="K823" s="229"/>
      <c r="L823" s="229"/>
      <c r="M823" s="231">
        <v>7445.9</v>
      </c>
      <c r="N823" s="55">
        <f t="shared" si="60"/>
        <v>98.646016878419729</v>
      </c>
      <c r="O823" s="2"/>
      <c r="P823" s="2"/>
      <c r="Q823" s="2">
        <f t="shared" si="59"/>
        <v>98.646016878419729</v>
      </c>
    </row>
    <row r="824" spans="1:17">
      <c r="A824" s="327"/>
      <c r="B824" s="327"/>
      <c r="C824" s="327"/>
      <c r="D824" s="311"/>
      <c r="E824" s="196" t="s">
        <v>117</v>
      </c>
      <c r="F824" s="228">
        <v>6480</v>
      </c>
      <c r="G824" s="229"/>
      <c r="H824" s="229"/>
      <c r="I824" s="230">
        <v>6480</v>
      </c>
      <c r="J824" s="228">
        <v>6398</v>
      </c>
      <c r="K824" s="229"/>
      <c r="L824" s="229"/>
      <c r="M824" s="231">
        <v>6398</v>
      </c>
      <c r="N824" s="55">
        <f t="shared" si="60"/>
        <v>98.73456790123457</v>
      </c>
      <c r="O824" s="2"/>
      <c r="P824" s="2"/>
      <c r="Q824" s="2">
        <f t="shared" si="59"/>
        <v>98.73456790123457</v>
      </c>
    </row>
    <row r="825" spans="1:17">
      <c r="A825" s="327"/>
      <c r="B825" s="327"/>
      <c r="C825" s="327"/>
      <c r="D825" s="311"/>
      <c r="E825" s="196" t="s">
        <v>118</v>
      </c>
      <c r="F825" s="228">
        <v>1068.0999999999999</v>
      </c>
      <c r="G825" s="229"/>
      <c r="H825" s="229"/>
      <c r="I825" s="230">
        <v>1068.0999999999999</v>
      </c>
      <c r="J825" s="228">
        <v>1047.8</v>
      </c>
      <c r="K825" s="229"/>
      <c r="L825" s="229"/>
      <c r="M825" s="231">
        <v>1047.8</v>
      </c>
      <c r="N825" s="55">
        <f t="shared" si="60"/>
        <v>98.099428892425806</v>
      </c>
      <c r="O825" s="2"/>
      <c r="P825" s="2"/>
      <c r="Q825" s="2">
        <f t="shared" si="59"/>
        <v>98.099428892425806</v>
      </c>
    </row>
    <row r="826" spans="1:17" s="152" customFormat="1" ht="80.45" customHeight="1">
      <c r="A826" s="328" t="s">
        <v>32</v>
      </c>
      <c r="B826" s="328" t="s">
        <v>566</v>
      </c>
      <c r="C826" s="328" t="s">
        <v>662</v>
      </c>
      <c r="D826" s="191" t="s">
        <v>15</v>
      </c>
      <c r="E826" s="52"/>
      <c r="F826" s="224">
        <v>65977.2</v>
      </c>
      <c r="G826" s="225">
        <v>0</v>
      </c>
      <c r="H826" s="225">
        <v>4211.6000000000004</v>
      </c>
      <c r="I826" s="226">
        <v>61765.599999999999</v>
      </c>
      <c r="J826" s="224">
        <v>60601</v>
      </c>
      <c r="K826" s="225">
        <v>0</v>
      </c>
      <c r="L826" s="225">
        <v>3074.3</v>
      </c>
      <c r="M826" s="227">
        <v>57526.7</v>
      </c>
      <c r="N826" s="54">
        <f t="shared" si="60"/>
        <v>91.851427462820496</v>
      </c>
      <c r="O826" s="4"/>
      <c r="P826" s="4">
        <f>L826/H826*100</f>
        <v>72.996011017190611</v>
      </c>
      <c r="Q826" s="4">
        <f t="shared" si="59"/>
        <v>93.137118396000361</v>
      </c>
    </row>
    <row r="827" spans="1:17" ht="22.5" customHeight="1">
      <c r="A827" s="329"/>
      <c r="B827" s="329"/>
      <c r="C827" s="329"/>
      <c r="D827" s="323" t="s">
        <v>525</v>
      </c>
      <c r="E827" s="196"/>
      <c r="F827" s="228">
        <v>64720</v>
      </c>
      <c r="G827" s="229">
        <v>0</v>
      </c>
      <c r="H827" s="229">
        <v>2954.4</v>
      </c>
      <c r="I827" s="230">
        <v>61765.599999999999</v>
      </c>
      <c r="J827" s="228">
        <v>59345.7</v>
      </c>
      <c r="K827" s="229">
        <v>0</v>
      </c>
      <c r="L827" s="229">
        <v>1819</v>
      </c>
      <c r="M827" s="231">
        <v>57526.7</v>
      </c>
      <c r="N827" s="56">
        <f t="shared" si="60"/>
        <v>91.696075401730525</v>
      </c>
      <c r="O827" s="6"/>
      <c r="P827" s="6">
        <f>L827/H827*100</f>
        <v>61.569184944489578</v>
      </c>
      <c r="Q827" s="6">
        <f t="shared" si="59"/>
        <v>93.137118396000361</v>
      </c>
    </row>
    <row r="828" spans="1:17">
      <c r="A828" s="329"/>
      <c r="B828" s="329"/>
      <c r="C828" s="329"/>
      <c r="D828" s="324"/>
      <c r="E828" s="196" t="s">
        <v>528</v>
      </c>
      <c r="F828" s="228">
        <v>25538</v>
      </c>
      <c r="G828" s="229"/>
      <c r="H828" s="229"/>
      <c r="I828" s="230">
        <v>25538</v>
      </c>
      <c r="J828" s="228">
        <v>24536.6</v>
      </c>
      <c r="K828" s="229"/>
      <c r="L828" s="229"/>
      <c r="M828" s="231">
        <v>24536.6</v>
      </c>
      <c r="N828" s="56">
        <f t="shared" si="60"/>
        <v>96.078784556347401</v>
      </c>
      <c r="O828" s="6"/>
      <c r="P828" s="6"/>
      <c r="Q828" s="6">
        <f t="shared" si="59"/>
        <v>96.078784556347401</v>
      </c>
    </row>
    <row r="829" spans="1:17">
      <c r="A829" s="329"/>
      <c r="B829" s="329"/>
      <c r="C829" s="329"/>
      <c r="D829" s="324"/>
      <c r="E829" s="196" t="s">
        <v>529</v>
      </c>
      <c r="F829" s="228">
        <v>7074.7</v>
      </c>
      <c r="G829" s="229"/>
      <c r="H829" s="229"/>
      <c r="I829" s="230">
        <v>7074.7</v>
      </c>
      <c r="J829" s="228">
        <v>6365.8</v>
      </c>
      <c r="K829" s="229"/>
      <c r="L829" s="229"/>
      <c r="M829" s="231">
        <v>6365.8</v>
      </c>
      <c r="N829" s="56">
        <f t="shared" si="60"/>
        <v>89.979787128782846</v>
      </c>
      <c r="O829" s="6"/>
      <c r="P829" s="6"/>
      <c r="Q829" s="6">
        <f t="shared" si="59"/>
        <v>89.979787128782846</v>
      </c>
    </row>
    <row r="830" spans="1:17">
      <c r="A830" s="329"/>
      <c r="B830" s="329"/>
      <c r="C830" s="329"/>
      <c r="D830" s="324"/>
      <c r="E830" s="196" t="s">
        <v>530</v>
      </c>
      <c r="F830" s="228">
        <v>2000</v>
      </c>
      <c r="G830" s="229"/>
      <c r="H830" s="229"/>
      <c r="I830" s="230">
        <v>2000</v>
      </c>
      <c r="J830" s="228">
        <v>1983.4</v>
      </c>
      <c r="K830" s="229"/>
      <c r="L830" s="229"/>
      <c r="M830" s="231">
        <v>1983.4</v>
      </c>
      <c r="N830" s="56">
        <f t="shared" si="60"/>
        <v>99.17</v>
      </c>
      <c r="O830" s="6"/>
      <c r="P830" s="6"/>
      <c r="Q830" s="6">
        <f t="shared" si="59"/>
        <v>99.17</v>
      </c>
    </row>
    <row r="831" spans="1:17">
      <c r="A831" s="329"/>
      <c r="B831" s="329"/>
      <c r="C831" s="329"/>
      <c r="D831" s="324"/>
      <c r="E831" s="196" t="s">
        <v>533</v>
      </c>
      <c r="F831" s="228">
        <v>2133.5</v>
      </c>
      <c r="G831" s="229"/>
      <c r="H831" s="229"/>
      <c r="I831" s="230">
        <v>2133.5</v>
      </c>
      <c r="J831" s="228">
        <v>2130.6999999999998</v>
      </c>
      <c r="K831" s="229"/>
      <c r="L831" s="229"/>
      <c r="M831" s="231">
        <v>2130.6999999999998</v>
      </c>
      <c r="N831" s="56">
        <f t="shared" si="60"/>
        <v>99.868760253105222</v>
      </c>
      <c r="O831" s="6"/>
      <c r="P831" s="6"/>
      <c r="Q831" s="6">
        <f t="shared" si="59"/>
        <v>99.868760253105222</v>
      </c>
    </row>
    <row r="832" spans="1:17">
      <c r="A832" s="329"/>
      <c r="B832" s="329"/>
      <c r="C832" s="329"/>
      <c r="D832" s="324"/>
      <c r="E832" s="196" t="s">
        <v>647</v>
      </c>
      <c r="F832" s="228">
        <v>2197</v>
      </c>
      <c r="G832" s="229"/>
      <c r="H832" s="229"/>
      <c r="I832" s="230">
        <v>2197</v>
      </c>
      <c r="J832" s="228">
        <v>2197</v>
      </c>
      <c r="K832" s="229"/>
      <c r="L832" s="229"/>
      <c r="M832" s="231">
        <v>2197</v>
      </c>
      <c r="N832" s="56">
        <f t="shared" si="60"/>
        <v>100</v>
      </c>
      <c r="O832" s="6"/>
      <c r="P832" s="6"/>
      <c r="Q832" s="6">
        <f t="shared" si="59"/>
        <v>100</v>
      </c>
    </row>
    <row r="833" spans="1:17">
      <c r="A833" s="329"/>
      <c r="B833" s="329"/>
      <c r="C833" s="329"/>
      <c r="D833" s="324"/>
      <c r="E833" s="196" t="s">
        <v>648</v>
      </c>
      <c r="F833" s="228">
        <v>772.7</v>
      </c>
      <c r="G833" s="229"/>
      <c r="H833" s="229"/>
      <c r="I833" s="230">
        <v>772.7</v>
      </c>
      <c r="J833" s="228">
        <v>772.7</v>
      </c>
      <c r="K833" s="229"/>
      <c r="L833" s="229"/>
      <c r="M833" s="231">
        <v>772.7</v>
      </c>
      <c r="N833" s="56">
        <f t="shared" si="60"/>
        <v>100</v>
      </c>
      <c r="O833" s="6"/>
      <c r="P833" s="6"/>
      <c r="Q833" s="6">
        <f t="shared" si="59"/>
        <v>100</v>
      </c>
    </row>
    <row r="834" spans="1:17">
      <c r="A834" s="329"/>
      <c r="B834" s="329"/>
      <c r="C834" s="329"/>
      <c r="D834" s="324"/>
      <c r="E834" s="196" t="s">
        <v>649</v>
      </c>
      <c r="F834" s="228">
        <v>29.3</v>
      </c>
      <c r="G834" s="229"/>
      <c r="H834" s="229"/>
      <c r="I834" s="230">
        <v>29.3</v>
      </c>
      <c r="J834" s="228">
        <v>29.3</v>
      </c>
      <c r="K834" s="229"/>
      <c r="L834" s="229"/>
      <c r="M834" s="231">
        <v>29.3</v>
      </c>
      <c r="N834" s="56">
        <f t="shared" si="60"/>
        <v>100</v>
      </c>
      <c r="O834" s="6"/>
      <c r="P834" s="6"/>
      <c r="Q834" s="6">
        <f t="shared" si="59"/>
        <v>100</v>
      </c>
    </row>
    <row r="835" spans="1:17">
      <c r="A835" s="329"/>
      <c r="B835" s="329"/>
      <c r="C835" s="329"/>
      <c r="D835" s="324"/>
      <c r="E835" s="196" t="s">
        <v>538</v>
      </c>
      <c r="F835" s="228">
        <v>791.3</v>
      </c>
      <c r="G835" s="229"/>
      <c r="H835" s="229"/>
      <c r="I835" s="230">
        <v>791.3</v>
      </c>
      <c r="J835" s="228">
        <v>593.4</v>
      </c>
      <c r="K835" s="229"/>
      <c r="L835" s="229"/>
      <c r="M835" s="231">
        <v>593.4</v>
      </c>
      <c r="N835" s="56">
        <f t="shared" si="60"/>
        <v>74.990521925944648</v>
      </c>
      <c r="O835" s="6"/>
      <c r="P835" s="6"/>
      <c r="Q835" s="6">
        <f t="shared" si="59"/>
        <v>74.990521925944648</v>
      </c>
    </row>
    <row r="836" spans="1:17">
      <c r="A836" s="329"/>
      <c r="B836" s="329"/>
      <c r="C836" s="329"/>
      <c r="D836" s="324"/>
      <c r="E836" s="196" t="s">
        <v>651</v>
      </c>
      <c r="F836" s="228">
        <v>112.2</v>
      </c>
      <c r="G836" s="229"/>
      <c r="H836" s="229"/>
      <c r="I836" s="230">
        <v>112.2</v>
      </c>
      <c r="J836" s="228">
        <v>112.2</v>
      </c>
      <c r="K836" s="229"/>
      <c r="L836" s="229"/>
      <c r="M836" s="231">
        <v>112.2</v>
      </c>
      <c r="N836" s="56">
        <f t="shared" si="60"/>
        <v>100</v>
      </c>
      <c r="O836" s="6"/>
      <c r="P836" s="6"/>
      <c r="Q836" s="6">
        <f t="shared" si="59"/>
        <v>100</v>
      </c>
    </row>
    <row r="837" spans="1:17">
      <c r="A837" s="329"/>
      <c r="B837" s="329"/>
      <c r="C837" s="329"/>
      <c r="D837" s="324"/>
      <c r="E837" s="196" t="s">
        <v>650</v>
      </c>
      <c r="F837" s="228">
        <v>428.8</v>
      </c>
      <c r="G837" s="229"/>
      <c r="H837" s="229"/>
      <c r="I837" s="230">
        <v>428.8</v>
      </c>
      <c r="J837" s="228">
        <v>428.8</v>
      </c>
      <c r="K837" s="229"/>
      <c r="L837" s="229"/>
      <c r="M837" s="231">
        <v>428.8</v>
      </c>
      <c r="N837" s="56">
        <f t="shared" si="60"/>
        <v>100</v>
      </c>
      <c r="O837" s="6"/>
      <c r="P837" s="6"/>
      <c r="Q837" s="6">
        <f t="shared" si="59"/>
        <v>100</v>
      </c>
    </row>
    <row r="838" spans="1:17">
      <c r="A838" s="329"/>
      <c r="B838" s="329"/>
      <c r="C838" s="329"/>
      <c r="D838" s="324"/>
      <c r="E838" s="196" t="s">
        <v>571</v>
      </c>
      <c r="F838" s="228">
        <v>155</v>
      </c>
      <c r="G838" s="229"/>
      <c r="H838" s="229"/>
      <c r="I838" s="230">
        <v>155</v>
      </c>
      <c r="J838" s="228">
        <v>151.19999999999999</v>
      </c>
      <c r="K838" s="229"/>
      <c r="L838" s="229"/>
      <c r="M838" s="231">
        <v>151.19999999999999</v>
      </c>
      <c r="N838" s="56">
        <f t="shared" si="60"/>
        <v>97.548387096774192</v>
      </c>
      <c r="O838" s="6"/>
      <c r="P838" s="6"/>
      <c r="Q838" s="6">
        <f t="shared" si="59"/>
        <v>97.548387096774192</v>
      </c>
    </row>
    <row r="839" spans="1:17">
      <c r="A839" s="329"/>
      <c r="B839" s="329"/>
      <c r="C839" s="329"/>
      <c r="D839" s="324"/>
      <c r="E839" s="196" t="s">
        <v>572</v>
      </c>
      <c r="F839" s="228">
        <v>4</v>
      </c>
      <c r="G839" s="229"/>
      <c r="H839" s="229"/>
      <c r="I839" s="230">
        <v>4</v>
      </c>
      <c r="J839" s="228">
        <v>4</v>
      </c>
      <c r="K839" s="229"/>
      <c r="L839" s="229"/>
      <c r="M839" s="231">
        <v>4</v>
      </c>
      <c r="N839" s="56">
        <f t="shared" si="60"/>
        <v>100</v>
      </c>
      <c r="O839" s="6"/>
      <c r="P839" s="6"/>
      <c r="Q839" s="6">
        <f t="shared" si="59"/>
        <v>100</v>
      </c>
    </row>
    <row r="840" spans="1:17">
      <c r="A840" s="329"/>
      <c r="B840" s="329"/>
      <c r="C840" s="329"/>
      <c r="D840" s="324"/>
      <c r="E840" s="196" t="s">
        <v>573</v>
      </c>
      <c r="F840" s="228">
        <v>1135.4000000000001</v>
      </c>
      <c r="G840" s="229"/>
      <c r="H840" s="229">
        <v>1135.4000000000001</v>
      </c>
      <c r="I840" s="230"/>
      <c r="J840" s="228">
        <v>0</v>
      </c>
      <c r="K840" s="229"/>
      <c r="L840" s="229">
        <v>0</v>
      </c>
      <c r="M840" s="231"/>
      <c r="N840" s="56">
        <f t="shared" si="60"/>
        <v>0</v>
      </c>
      <c r="O840" s="6"/>
      <c r="P840" s="6">
        <f>L840/H840*100</f>
        <v>0</v>
      </c>
      <c r="Q840" s="6"/>
    </row>
    <row r="841" spans="1:17">
      <c r="A841" s="329"/>
      <c r="B841" s="329"/>
      <c r="C841" s="329"/>
      <c r="D841" s="324"/>
      <c r="E841" s="196" t="s">
        <v>545</v>
      </c>
      <c r="F841" s="228">
        <v>10389</v>
      </c>
      <c r="G841" s="229"/>
      <c r="H841" s="229"/>
      <c r="I841" s="230">
        <v>10389</v>
      </c>
      <c r="J841" s="228">
        <v>10071.299999999999</v>
      </c>
      <c r="K841" s="229"/>
      <c r="L841" s="229"/>
      <c r="M841" s="231">
        <v>10071.299999999999</v>
      </c>
      <c r="N841" s="56">
        <f t="shared" si="60"/>
        <v>96.941957840023093</v>
      </c>
      <c r="O841" s="6"/>
      <c r="P841" s="6"/>
      <c r="Q841" s="6">
        <f>M841/I841*100</f>
        <v>96.941957840023093</v>
      </c>
    </row>
    <row r="842" spans="1:17">
      <c r="A842" s="329"/>
      <c r="B842" s="329"/>
      <c r="C842" s="329"/>
      <c r="D842" s="324"/>
      <c r="E842" s="196" t="s">
        <v>546</v>
      </c>
      <c r="F842" s="228">
        <v>6621.9</v>
      </c>
      <c r="G842" s="229"/>
      <c r="H842" s="229"/>
      <c r="I842" s="230">
        <v>6621.9</v>
      </c>
      <c r="J842" s="228">
        <v>4673.3999999999996</v>
      </c>
      <c r="K842" s="229"/>
      <c r="L842" s="229"/>
      <c r="M842" s="231">
        <v>4673.3999999999996</v>
      </c>
      <c r="N842" s="56">
        <f t="shared" si="60"/>
        <v>70.574910524169795</v>
      </c>
      <c r="O842" s="6"/>
      <c r="P842" s="6"/>
      <c r="Q842" s="6">
        <f>M842/I842*100</f>
        <v>70.574910524169795</v>
      </c>
    </row>
    <row r="843" spans="1:17">
      <c r="A843" s="329"/>
      <c r="B843" s="329"/>
      <c r="C843" s="329"/>
      <c r="D843" s="324"/>
      <c r="E843" s="196" t="s">
        <v>547</v>
      </c>
      <c r="F843" s="228">
        <v>3</v>
      </c>
      <c r="G843" s="229"/>
      <c r="H843" s="229"/>
      <c r="I843" s="230">
        <v>3</v>
      </c>
      <c r="J843" s="228">
        <v>3</v>
      </c>
      <c r="K843" s="229"/>
      <c r="L843" s="229"/>
      <c r="M843" s="231">
        <v>3</v>
      </c>
      <c r="N843" s="56">
        <f t="shared" si="60"/>
        <v>100</v>
      </c>
      <c r="O843" s="6"/>
      <c r="P843" s="6"/>
      <c r="Q843" s="6">
        <f>M843/I843*100</f>
        <v>100</v>
      </c>
    </row>
    <row r="844" spans="1:17">
      <c r="A844" s="329"/>
      <c r="B844" s="329"/>
      <c r="C844" s="329"/>
      <c r="D844" s="324"/>
      <c r="E844" s="196" t="s">
        <v>551</v>
      </c>
      <c r="F844" s="228">
        <v>842.8</v>
      </c>
      <c r="G844" s="229"/>
      <c r="H844" s="229">
        <v>842.8</v>
      </c>
      <c r="I844" s="230"/>
      <c r="J844" s="228">
        <v>842.8</v>
      </c>
      <c r="K844" s="229"/>
      <c r="L844" s="229">
        <v>842.8</v>
      </c>
      <c r="M844" s="231"/>
      <c r="N844" s="56">
        <f t="shared" si="60"/>
        <v>100</v>
      </c>
      <c r="O844" s="6"/>
      <c r="P844" s="6">
        <f t="shared" ref="P844:P849" si="61">L844/H844*100</f>
        <v>100</v>
      </c>
      <c r="Q844" s="6"/>
    </row>
    <row r="845" spans="1:17">
      <c r="A845" s="329"/>
      <c r="B845" s="329"/>
      <c r="C845" s="329"/>
      <c r="D845" s="324"/>
      <c r="E845" s="196" t="s">
        <v>552</v>
      </c>
      <c r="F845" s="228">
        <v>75.2</v>
      </c>
      <c r="G845" s="229"/>
      <c r="H845" s="229">
        <v>75.2</v>
      </c>
      <c r="I845" s="230"/>
      <c r="J845" s="228">
        <v>75.2</v>
      </c>
      <c r="K845" s="229"/>
      <c r="L845" s="229">
        <v>75.2</v>
      </c>
      <c r="M845" s="231"/>
      <c r="N845" s="56">
        <f t="shared" si="60"/>
        <v>100</v>
      </c>
      <c r="O845" s="6"/>
      <c r="P845" s="6">
        <f t="shared" si="61"/>
        <v>100</v>
      </c>
      <c r="Q845" s="6"/>
    </row>
    <row r="846" spans="1:17">
      <c r="A846" s="329"/>
      <c r="B846" s="329"/>
      <c r="C846" s="329"/>
      <c r="D846" s="324"/>
      <c r="E846" s="196" t="s">
        <v>553</v>
      </c>
      <c r="F846" s="228">
        <v>474.4</v>
      </c>
      <c r="G846" s="229"/>
      <c r="H846" s="229">
        <v>474.4</v>
      </c>
      <c r="I846" s="230"/>
      <c r="J846" s="228">
        <v>474.4</v>
      </c>
      <c r="K846" s="229"/>
      <c r="L846" s="229">
        <v>474.4</v>
      </c>
      <c r="M846" s="231"/>
      <c r="N846" s="56">
        <f t="shared" si="60"/>
        <v>100</v>
      </c>
      <c r="O846" s="6"/>
      <c r="P846" s="6">
        <f t="shared" si="61"/>
        <v>100</v>
      </c>
      <c r="Q846" s="6"/>
    </row>
    <row r="847" spans="1:17">
      <c r="A847" s="329"/>
      <c r="B847" s="329"/>
      <c r="C847" s="329"/>
      <c r="D847" s="324"/>
      <c r="E847" s="196" t="s">
        <v>554</v>
      </c>
      <c r="F847" s="228">
        <v>26.6</v>
      </c>
      <c r="G847" s="229"/>
      <c r="H847" s="229">
        <v>26.6</v>
      </c>
      <c r="I847" s="230"/>
      <c r="J847" s="228">
        <v>26.6</v>
      </c>
      <c r="K847" s="229"/>
      <c r="L847" s="229">
        <v>26.6</v>
      </c>
      <c r="M847" s="231"/>
      <c r="N847" s="56">
        <f t="shared" si="60"/>
        <v>100</v>
      </c>
      <c r="O847" s="6"/>
      <c r="P847" s="6">
        <f t="shared" si="61"/>
        <v>100</v>
      </c>
      <c r="Q847" s="6"/>
    </row>
    <row r="848" spans="1:17">
      <c r="A848" s="329"/>
      <c r="B848" s="329"/>
      <c r="C848" s="329"/>
      <c r="D848" s="324"/>
      <c r="E848" s="196" t="s">
        <v>557</v>
      </c>
      <c r="F848" s="228">
        <v>324.8</v>
      </c>
      <c r="G848" s="229"/>
      <c r="H848" s="229">
        <v>324.8</v>
      </c>
      <c r="I848" s="230"/>
      <c r="J848" s="228">
        <v>324.8</v>
      </c>
      <c r="K848" s="229"/>
      <c r="L848" s="229">
        <v>324.8</v>
      </c>
      <c r="M848" s="231"/>
      <c r="N848" s="56">
        <f t="shared" si="60"/>
        <v>100</v>
      </c>
      <c r="O848" s="6"/>
      <c r="P848" s="6">
        <f t="shared" si="61"/>
        <v>100</v>
      </c>
      <c r="Q848" s="6"/>
    </row>
    <row r="849" spans="1:17">
      <c r="A849" s="329"/>
      <c r="B849" s="329"/>
      <c r="C849" s="329"/>
      <c r="D849" s="324"/>
      <c r="E849" s="196" t="s">
        <v>558</v>
      </c>
      <c r="F849" s="228">
        <v>75.2</v>
      </c>
      <c r="G849" s="229"/>
      <c r="H849" s="229">
        <v>75.2</v>
      </c>
      <c r="I849" s="230"/>
      <c r="J849" s="228">
        <v>75.2</v>
      </c>
      <c r="K849" s="229"/>
      <c r="L849" s="229">
        <v>75.2</v>
      </c>
      <c r="M849" s="231"/>
      <c r="N849" s="56">
        <f t="shared" si="60"/>
        <v>100</v>
      </c>
      <c r="O849" s="6"/>
      <c r="P849" s="6">
        <f t="shared" si="61"/>
        <v>100</v>
      </c>
      <c r="Q849" s="6"/>
    </row>
    <row r="850" spans="1:17">
      <c r="A850" s="329"/>
      <c r="B850" s="329"/>
      <c r="C850" s="329"/>
      <c r="D850" s="324"/>
      <c r="E850" s="196" t="s">
        <v>564</v>
      </c>
      <c r="F850" s="228">
        <v>3487.9</v>
      </c>
      <c r="G850" s="229"/>
      <c r="H850" s="229"/>
      <c r="I850" s="230">
        <v>3487.9</v>
      </c>
      <c r="J850" s="228">
        <v>3447.6</v>
      </c>
      <c r="K850" s="229"/>
      <c r="L850" s="229"/>
      <c r="M850" s="231">
        <v>3447.6</v>
      </c>
      <c r="N850" s="56">
        <f t="shared" si="60"/>
        <v>98.844576966082741</v>
      </c>
      <c r="O850" s="6"/>
      <c r="P850" s="6"/>
      <c r="Q850" s="6">
        <f>M850/I850*100</f>
        <v>98.844576966082741</v>
      </c>
    </row>
    <row r="851" spans="1:17">
      <c r="A851" s="329"/>
      <c r="B851" s="329"/>
      <c r="C851" s="329"/>
      <c r="D851" s="325"/>
      <c r="E851" s="196" t="s">
        <v>565</v>
      </c>
      <c r="F851" s="228">
        <v>27.3</v>
      </c>
      <c r="G851" s="229"/>
      <c r="H851" s="229"/>
      <c r="I851" s="230">
        <v>27.3</v>
      </c>
      <c r="J851" s="228">
        <v>26.3</v>
      </c>
      <c r="K851" s="229"/>
      <c r="L851" s="229"/>
      <c r="M851" s="231">
        <v>26.3</v>
      </c>
      <c r="N851" s="56">
        <f t="shared" si="60"/>
        <v>96.336996336996336</v>
      </c>
      <c r="O851" s="6"/>
      <c r="P851" s="6"/>
      <c r="Q851" s="6">
        <f>M851/I851*100</f>
        <v>96.336996336996336</v>
      </c>
    </row>
    <row r="852" spans="1:17" ht="36.75" customHeight="1">
      <c r="A852" s="329"/>
      <c r="B852" s="329"/>
      <c r="C852" s="329"/>
      <c r="D852" s="188" t="s">
        <v>652</v>
      </c>
      <c r="E852" s="196" t="s">
        <v>574</v>
      </c>
      <c r="F852" s="228">
        <v>1257.2</v>
      </c>
      <c r="G852" s="229"/>
      <c r="H852" s="229">
        <v>1257.2</v>
      </c>
      <c r="I852" s="230"/>
      <c r="J852" s="228">
        <v>1255.3</v>
      </c>
      <c r="K852" s="229"/>
      <c r="L852" s="229">
        <v>1255.3</v>
      </c>
      <c r="M852" s="231"/>
      <c r="N852" s="56">
        <f t="shared" si="60"/>
        <v>99.848870505886083</v>
      </c>
      <c r="O852" s="6"/>
      <c r="P852" s="6">
        <f>L852/H852*100</f>
        <v>99.848870505886083</v>
      </c>
      <c r="Q852" s="6"/>
    </row>
    <row r="853" spans="1:17" ht="25.5" customHeight="1">
      <c r="A853" s="310" t="s">
        <v>17</v>
      </c>
      <c r="B853" s="310" t="s">
        <v>108</v>
      </c>
      <c r="C853" s="310"/>
      <c r="D853" s="188" t="s">
        <v>15</v>
      </c>
      <c r="E853" s="196"/>
      <c r="F853" s="228">
        <v>43629.1</v>
      </c>
      <c r="G853" s="229">
        <v>0</v>
      </c>
      <c r="H853" s="229">
        <v>2392.6</v>
      </c>
      <c r="I853" s="230">
        <v>41236.5</v>
      </c>
      <c r="J853" s="228">
        <v>40560.400000000001</v>
      </c>
      <c r="K853" s="229">
        <v>0</v>
      </c>
      <c r="L853" s="229">
        <v>1255.3</v>
      </c>
      <c r="M853" s="231">
        <v>39305.1</v>
      </c>
      <c r="N853" s="56">
        <f t="shared" si="60"/>
        <v>92.966391697284607</v>
      </c>
      <c r="O853" s="6"/>
      <c r="P853" s="2">
        <f>L853/H853*100</f>
        <v>52.465936637967069</v>
      </c>
      <c r="Q853" s="2">
        <f t="shared" ref="Q853:Q866" si="62">M853/I853*100</f>
        <v>95.316285329744275</v>
      </c>
    </row>
    <row r="854" spans="1:17" ht="26.25" customHeight="1">
      <c r="A854" s="311"/>
      <c r="B854" s="311" t="s">
        <v>526</v>
      </c>
      <c r="C854" s="311"/>
      <c r="D854" s="323" t="s">
        <v>525</v>
      </c>
      <c r="E854" s="196"/>
      <c r="F854" s="228">
        <v>42371.9</v>
      </c>
      <c r="G854" s="229">
        <v>0</v>
      </c>
      <c r="H854" s="229">
        <v>1135.4000000000001</v>
      </c>
      <c r="I854" s="230">
        <v>41236.5</v>
      </c>
      <c r="J854" s="228">
        <v>39305.1</v>
      </c>
      <c r="K854" s="229">
        <v>0</v>
      </c>
      <c r="L854" s="229">
        <v>0</v>
      </c>
      <c r="M854" s="231">
        <v>39305.1</v>
      </c>
      <c r="N854" s="56">
        <f t="shared" si="60"/>
        <v>92.762184372190049</v>
      </c>
      <c r="O854" s="2"/>
      <c r="P854" s="2">
        <f>L854/H854*100</f>
        <v>0</v>
      </c>
      <c r="Q854" s="2">
        <f t="shared" si="62"/>
        <v>95.316285329744275</v>
      </c>
    </row>
    <row r="855" spans="1:17" ht="26.25" customHeight="1">
      <c r="A855" s="311"/>
      <c r="B855" s="311"/>
      <c r="C855" s="311"/>
      <c r="D855" s="324"/>
      <c r="E855" s="196" t="s">
        <v>528</v>
      </c>
      <c r="F855" s="228">
        <v>25538</v>
      </c>
      <c r="G855" s="229"/>
      <c r="H855" s="229"/>
      <c r="I855" s="230">
        <v>25538</v>
      </c>
      <c r="J855" s="228">
        <v>24536.6</v>
      </c>
      <c r="K855" s="229"/>
      <c r="L855" s="229"/>
      <c r="M855" s="231">
        <v>24536.6</v>
      </c>
      <c r="N855" s="56">
        <f t="shared" si="60"/>
        <v>96.078784556347401</v>
      </c>
      <c r="O855" s="2"/>
      <c r="P855" s="2"/>
      <c r="Q855" s="2">
        <f t="shared" si="62"/>
        <v>96.078784556347401</v>
      </c>
    </row>
    <row r="856" spans="1:17" ht="26.25" customHeight="1">
      <c r="A856" s="311"/>
      <c r="B856" s="311"/>
      <c r="C856" s="311"/>
      <c r="D856" s="324"/>
      <c r="E856" s="196" t="s">
        <v>529</v>
      </c>
      <c r="F856" s="228">
        <v>7074.7</v>
      </c>
      <c r="G856" s="229"/>
      <c r="H856" s="229"/>
      <c r="I856" s="230">
        <v>7074.7</v>
      </c>
      <c r="J856" s="228">
        <v>6365.8</v>
      </c>
      <c r="K856" s="229"/>
      <c r="L856" s="229"/>
      <c r="M856" s="231">
        <v>6365.8</v>
      </c>
      <c r="N856" s="56">
        <f t="shared" si="60"/>
        <v>89.979787128782846</v>
      </c>
      <c r="O856" s="2"/>
      <c r="P856" s="2"/>
      <c r="Q856" s="2">
        <f t="shared" si="62"/>
        <v>89.979787128782846</v>
      </c>
    </row>
    <row r="857" spans="1:17" ht="26.25" customHeight="1">
      <c r="A857" s="311"/>
      <c r="B857" s="311"/>
      <c r="C857" s="311"/>
      <c r="D857" s="324"/>
      <c r="E857" s="196" t="s">
        <v>530</v>
      </c>
      <c r="F857" s="228">
        <v>2000</v>
      </c>
      <c r="G857" s="229"/>
      <c r="H857" s="229"/>
      <c r="I857" s="230">
        <v>2000</v>
      </c>
      <c r="J857" s="228">
        <v>1983.4</v>
      </c>
      <c r="K857" s="229"/>
      <c r="L857" s="229"/>
      <c r="M857" s="231">
        <v>1983.4</v>
      </c>
      <c r="N857" s="56">
        <f t="shared" si="60"/>
        <v>99.17</v>
      </c>
      <c r="O857" s="2"/>
      <c r="P857" s="2"/>
      <c r="Q857" s="2">
        <f t="shared" si="62"/>
        <v>99.17</v>
      </c>
    </row>
    <row r="858" spans="1:17" ht="26.25" customHeight="1">
      <c r="A858" s="311"/>
      <c r="B858" s="311"/>
      <c r="C858" s="311"/>
      <c r="D858" s="324"/>
      <c r="E858" s="196" t="s">
        <v>533</v>
      </c>
      <c r="F858" s="228">
        <v>2133.5</v>
      </c>
      <c r="G858" s="229"/>
      <c r="H858" s="229"/>
      <c r="I858" s="230">
        <v>2133.5</v>
      </c>
      <c r="J858" s="228">
        <v>2130.6999999999998</v>
      </c>
      <c r="K858" s="229"/>
      <c r="L858" s="229"/>
      <c r="M858" s="231">
        <v>2130.6999999999998</v>
      </c>
      <c r="N858" s="56">
        <f t="shared" si="60"/>
        <v>99.868760253105222</v>
      </c>
      <c r="O858" s="2"/>
      <c r="P858" s="2"/>
      <c r="Q858" s="2">
        <f t="shared" si="62"/>
        <v>99.868760253105222</v>
      </c>
    </row>
    <row r="859" spans="1:17" ht="26.25" customHeight="1">
      <c r="A859" s="311"/>
      <c r="B859" s="311"/>
      <c r="C859" s="311"/>
      <c r="D859" s="324"/>
      <c r="E859" s="196" t="s">
        <v>647</v>
      </c>
      <c r="F859" s="228">
        <v>2197</v>
      </c>
      <c r="G859" s="229"/>
      <c r="H859" s="229"/>
      <c r="I859" s="230">
        <v>2197</v>
      </c>
      <c r="J859" s="228">
        <v>2197</v>
      </c>
      <c r="K859" s="229"/>
      <c r="L859" s="229"/>
      <c r="M859" s="231">
        <v>2197</v>
      </c>
      <c r="N859" s="56">
        <f t="shared" si="60"/>
        <v>100</v>
      </c>
      <c r="O859" s="2"/>
      <c r="P859" s="2"/>
      <c r="Q859" s="2">
        <f t="shared" si="62"/>
        <v>100</v>
      </c>
    </row>
    <row r="860" spans="1:17" ht="26.25" customHeight="1">
      <c r="A860" s="311"/>
      <c r="B860" s="311"/>
      <c r="C860" s="311"/>
      <c r="D860" s="324"/>
      <c r="E860" s="196" t="s">
        <v>648</v>
      </c>
      <c r="F860" s="228">
        <v>772.7</v>
      </c>
      <c r="G860" s="229"/>
      <c r="H860" s="229"/>
      <c r="I860" s="230">
        <v>772.7</v>
      </c>
      <c r="J860" s="228">
        <v>772.7</v>
      </c>
      <c r="K860" s="229"/>
      <c r="L860" s="229"/>
      <c r="M860" s="231">
        <v>772.7</v>
      </c>
      <c r="N860" s="56">
        <f t="shared" si="60"/>
        <v>100</v>
      </c>
      <c r="O860" s="2"/>
      <c r="P860" s="2"/>
      <c r="Q860" s="2">
        <f t="shared" si="62"/>
        <v>100</v>
      </c>
    </row>
    <row r="861" spans="1:17" ht="26.25" customHeight="1">
      <c r="A861" s="311"/>
      <c r="B861" s="311"/>
      <c r="C861" s="311"/>
      <c r="D861" s="324"/>
      <c r="E861" s="196" t="s">
        <v>649</v>
      </c>
      <c r="F861" s="228">
        <v>29.3</v>
      </c>
      <c r="G861" s="229"/>
      <c r="H861" s="229"/>
      <c r="I861" s="230">
        <v>29.3</v>
      </c>
      <c r="J861" s="228">
        <v>29.3</v>
      </c>
      <c r="K861" s="229"/>
      <c r="L861" s="229"/>
      <c r="M861" s="231">
        <v>29.3</v>
      </c>
      <c r="N861" s="56">
        <f t="shared" si="60"/>
        <v>100</v>
      </c>
      <c r="O861" s="2"/>
      <c r="P861" s="2"/>
      <c r="Q861" s="2">
        <f t="shared" si="62"/>
        <v>100</v>
      </c>
    </row>
    <row r="862" spans="1:17" ht="26.25" customHeight="1">
      <c r="A862" s="311"/>
      <c r="B862" s="311"/>
      <c r="C862" s="311"/>
      <c r="D862" s="324"/>
      <c r="E862" s="196" t="s">
        <v>538</v>
      </c>
      <c r="F862" s="228">
        <v>791.3</v>
      </c>
      <c r="G862" s="229"/>
      <c r="H862" s="229"/>
      <c r="I862" s="230">
        <v>791.3</v>
      </c>
      <c r="J862" s="228">
        <v>593.4</v>
      </c>
      <c r="K862" s="229"/>
      <c r="L862" s="229"/>
      <c r="M862" s="231">
        <v>593.4</v>
      </c>
      <c r="N862" s="56">
        <f t="shared" si="60"/>
        <v>74.990521925944648</v>
      </c>
      <c r="O862" s="2"/>
      <c r="P862" s="2"/>
      <c r="Q862" s="2">
        <f t="shared" si="62"/>
        <v>74.990521925944648</v>
      </c>
    </row>
    <row r="863" spans="1:17" ht="26.25" customHeight="1">
      <c r="A863" s="311"/>
      <c r="B863" s="311"/>
      <c r="C863" s="311"/>
      <c r="D863" s="324"/>
      <c r="E863" s="196" t="s">
        <v>651</v>
      </c>
      <c r="F863" s="228">
        <v>112.2</v>
      </c>
      <c r="G863" s="229"/>
      <c r="H863" s="229"/>
      <c r="I863" s="230">
        <v>112.2</v>
      </c>
      <c r="J863" s="228">
        <v>112.2</v>
      </c>
      <c r="K863" s="229"/>
      <c r="L863" s="229"/>
      <c r="M863" s="231">
        <v>112.2</v>
      </c>
      <c r="N863" s="56">
        <f t="shared" si="60"/>
        <v>100</v>
      </c>
      <c r="O863" s="2"/>
      <c r="P863" s="2"/>
      <c r="Q863" s="2">
        <f t="shared" si="62"/>
        <v>100</v>
      </c>
    </row>
    <row r="864" spans="1:17" ht="26.25" customHeight="1">
      <c r="A864" s="311"/>
      <c r="B864" s="311"/>
      <c r="C864" s="311"/>
      <c r="D864" s="324"/>
      <c r="E864" s="196" t="s">
        <v>650</v>
      </c>
      <c r="F864" s="228">
        <v>428.8</v>
      </c>
      <c r="G864" s="229"/>
      <c r="H864" s="229"/>
      <c r="I864" s="230">
        <v>428.8</v>
      </c>
      <c r="J864" s="228">
        <v>428.8</v>
      </c>
      <c r="K864" s="229"/>
      <c r="L864" s="229"/>
      <c r="M864" s="231">
        <v>428.8</v>
      </c>
      <c r="N864" s="56">
        <f t="shared" si="60"/>
        <v>100</v>
      </c>
      <c r="O864" s="2"/>
      <c r="P864" s="2"/>
      <c r="Q864" s="2">
        <f t="shared" si="62"/>
        <v>100</v>
      </c>
    </row>
    <row r="865" spans="1:17" ht="26.25" customHeight="1">
      <c r="A865" s="311"/>
      <c r="B865" s="311"/>
      <c r="C865" s="311"/>
      <c r="D865" s="324"/>
      <c r="E865" s="196" t="s">
        <v>571</v>
      </c>
      <c r="F865" s="228">
        <v>155</v>
      </c>
      <c r="G865" s="229"/>
      <c r="H865" s="229"/>
      <c r="I865" s="230">
        <v>155</v>
      </c>
      <c r="J865" s="228">
        <v>151.19999999999999</v>
      </c>
      <c r="K865" s="229"/>
      <c r="L865" s="229"/>
      <c r="M865" s="231">
        <v>151.19999999999999</v>
      </c>
      <c r="N865" s="56">
        <f t="shared" si="60"/>
        <v>97.548387096774192</v>
      </c>
      <c r="O865" s="2"/>
      <c r="P865" s="2"/>
      <c r="Q865" s="2">
        <f t="shared" si="62"/>
        <v>97.548387096774192</v>
      </c>
    </row>
    <row r="866" spans="1:17" ht="26.25" customHeight="1">
      <c r="A866" s="311"/>
      <c r="B866" s="311"/>
      <c r="C866" s="311"/>
      <c r="D866" s="324"/>
      <c r="E866" s="196" t="s">
        <v>572</v>
      </c>
      <c r="F866" s="228">
        <v>4</v>
      </c>
      <c r="G866" s="229"/>
      <c r="H866" s="229"/>
      <c r="I866" s="230">
        <v>4</v>
      </c>
      <c r="J866" s="228">
        <v>4</v>
      </c>
      <c r="K866" s="229"/>
      <c r="L866" s="229"/>
      <c r="M866" s="231">
        <v>4</v>
      </c>
      <c r="N866" s="56">
        <f t="shared" si="60"/>
        <v>100</v>
      </c>
      <c r="O866" s="2"/>
      <c r="P866" s="2"/>
      <c r="Q866" s="2">
        <f t="shared" si="62"/>
        <v>100</v>
      </c>
    </row>
    <row r="867" spans="1:17" ht="26.25" customHeight="1">
      <c r="A867" s="311"/>
      <c r="B867" s="311"/>
      <c r="C867" s="311"/>
      <c r="D867" s="325"/>
      <c r="E867" s="196" t="s">
        <v>573</v>
      </c>
      <c r="F867" s="228">
        <v>1135.4000000000001</v>
      </c>
      <c r="G867" s="229"/>
      <c r="H867" s="229">
        <v>1135.4000000000001</v>
      </c>
      <c r="I867" s="230"/>
      <c r="J867" s="228">
        <v>0</v>
      </c>
      <c r="K867" s="229"/>
      <c r="L867" s="229">
        <v>0</v>
      </c>
      <c r="M867" s="231"/>
      <c r="N867" s="56">
        <f t="shared" si="60"/>
        <v>0</v>
      </c>
      <c r="O867" s="2"/>
      <c r="P867" s="2">
        <f>L867/H867*100</f>
        <v>0</v>
      </c>
      <c r="Q867" s="2"/>
    </row>
    <row r="868" spans="1:17" ht="39.75" customHeight="1">
      <c r="A868" s="311"/>
      <c r="B868" s="311"/>
      <c r="C868" s="311"/>
      <c r="D868" s="188" t="s">
        <v>652</v>
      </c>
      <c r="E868" s="196" t="s">
        <v>574</v>
      </c>
      <c r="F868" s="228">
        <v>1257.2</v>
      </c>
      <c r="G868" s="229"/>
      <c r="H868" s="229">
        <v>1257.2</v>
      </c>
      <c r="I868" s="230"/>
      <c r="J868" s="228">
        <v>1255.3</v>
      </c>
      <c r="K868" s="229"/>
      <c r="L868" s="229">
        <v>1255.3</v>
      </c>
      <c r="M868" s="231"/>
      <c r="N868" s="56">
        <f t="shared" si="60"/>
        <v>99.848870505886083</v>
      </c>
      <c r="O868" s="2"/>
      <c r="P868" s="2">
        <f>L868/H868*100</f>
        <v>99.848870505886083</v>
      </c>
      <c r="Q868" s="2"/>
    </row>
    <row r="869" spans="1:17" ht="66.75" customHeight="1">
      <c r="A869" s="316" t="s">
        <v>567</v>
      </c>
      <c r="B869" s="316" t="s">
        <v>568</v>
      </c>
      <c r="C869" s="316" t="s">
        <v>527</v>
      </c>
      <c r="D869" s="186" t="s">
        <v>15</v>
      </c>
      <c r="E869" s="196"/>
      <c r="F869" s="228">
        <v>34612.699999999997</v>
      </c>
      <c r="G869" s="229"/>
      <c r="H869" s="229"/>
      <c r="I869" s="230">
        <v>34612.699999999997</v>
      </c>
      <c r="J869" s="228">
        <v>32885.800000000003</v>
      </c>
      <c r="K869" s="229"/>
      <c r="L869" s="229"/>
      <c r="M869" s="231">
        <v>32885.800000000003</v>
      </c>
      <c r="N869" s="55">
        <f t="shared" si="60"/>
        <v>95.01079083688937</v>
      </c>
      <c r="O869" s="2"/>
      <c r="P869" s="2"/>
      <c r="Q869" s="2">
        <f t="shared" ref="Q869:Q894" si="63">M869/I869*100</f>
        <v>95.01079083688937</v>
      </c>
    </row>
    <row r="870" spans="1:17" ht="43.5" customHeight="1">
      <c r="A870" s="317"/>
      <c r="B870" s="317"/>
      <c r="C870" s="317"/>
      <c r="D870" s="313" t="s">
        <v>525</v>
      </c>
      <c r="E870" s="196"/>
      <c r="F870" s="228">
        <v>34612.699999999997</v>
      </c>
      <c r="G870" s="229"/>
      <c r="H870" s="229"/>
      <c r="I870" s="230">
        <v>34612.699999999997</v>
      </c>
      <c r="J870" s="228">
        <v>32885.800000000003</v>
      </c>
      <c r="K870" s="229"/>
      <c r="L870" s="229"/>
      <c r="M870" s="231">
        <v>32885.800000000003</v>
      </c>
      <c r="N870" s="55">
        <f t="shared" si="60"/>
        <v>95.01079083688937</v>
      </c>
      <c r="O870" s="2"/>
      <c r="P870" s="2"/>
      <c r="Q870" s="2">
        <f t="shared" si="63"/>
        <v>95.01079083688937</v>
      </c>
    </row>
    <row r="871" spans="1:17" ht="18" customHeight="1">
      <c r="A871" s="317"/>
      <c r="B871" s="317"/>
      <c r="C871" s="317"/>
      <c r="D871" s="314"/>
      <c r="E871" s="196" t="s">
        <v>528</v>
      </c>
      <c r="F871" s="228">
        <v>25538</v>
      </c>
      <c r="G871" s="229"/>
      <c r="H871" s="229"/>
      <c r="I871" s="230">
        <v>25538</v>
      </c>
      <c r="J871" s="228">
        <v>24536.6</v>
      </c>
      <c r="K871" s="229"/>
      <c r="L871" s="229"/>
      <c r="M871" s="231">
        <v>24536.6</v>
      </c>
      <c r="N871" s="55">
        <f t="shared" ref="N871:N935" si="64">J871/F871*100</f>
        <v>96.078784556347401</v>
      </c>
      <c r="O871" s="2"/>
      <c r="P871" s="2"/>
      <c r="Q871" s="2">
        <f t="shared" si="63"/>
        <v>96.078784556347401</v>
      </c>
    </row>
    <row r="872" spans="1:17">
      <c r="A872" s="317"/>
      <c r="B872" s="317"/>
      <c r="C872" s="317"/>
      <c r="D872" s="314"/>
      <c r="E872" s="196" t="s">
        <v>529</v>
      </c>
      <c r="F872" s="228">
        <v>7074.7</v>
      </c>
      <c r="G872" s="229"/>
      <c r="H872" s="229"/>
      <c r="I872" s="230">
        <v>7074.7</v>
      </c>
      <c r="J872" s="228">
        <v>6365.8</v>
      </c>
      <c r="K872" s="229"/>
      <c r="L872" s="229"/>
      <c r="M872" s="231">
        <v>6365.8</v>
      </c>
      <c r="N872" s="55">
        <f t="shared" si="64"/>
        <v>89.979787128782846</v>
      </c>
      <c r="O872" s="2"/>
      <c r="P872" s="2"/>
      <c r="Q872" s="2">
        <f t="shared" si="63"/>
        <v>89.979787128782846</v>
      </c>
    </row>
    <row r="873" spans="1:17">
      <c r="A873" s="317"/>
      <c r="B873" s="317"/>
      <c r="C873" s="317"/>
      <c r="D873" s="314"/>
      <c r="E873" s="196" t="s">
        <v>530</v>
      </c>
      <c r="F873" s="228">
        <v>2000</v>
      </c>
      <c r="G873" s="229"/>
      <c r="H873" s="229"/>
      <c r="I873" s="230">
        <v>2000</v>
      </c>
      <c r="J873" s="228">
        <v>1983.4</v>
      </c>
      <c r="K873" s="229"/>
      <c r="L873" s="229"/>
      <c r="M873" s="231">
        <v>1983.4</v>
      </c>
      <c r="N873" s="55">
        <f t="shared" si="64"/>
        <v>99.17</v>
      </c>
      <c r="O873" s="2"/>
      <c r="P873" s="2"/>
      <c r="Q873" s="2">
        <f t="shared" si="63"/>
        <v>99.17</v>
      </c>
    </row>
    <row r="874" spans="1:17" ht="51.75" customHeight="1">
      <c r="A874" s="310" t="s">
        <v>25</v>
      </c>
      <c r="B874" s="310" t="s">
        <v>531</v>
      </c>
      <c r="C874" s="310" t="s">
        <v>532</v>
      </c>
      <c r="D874" s="186" t="s">
        <v>15</v>
      </c>
      <c r="E874" s="196"/>
      <c r="F874" s="228">
        <v>2133.5</v>
      </c>
      <c r="G874" s="229"/>
      <c r="H874" s="229"/>
      <c r="I874" s="230">
        <v>2133.5</v>
      </c>
      <c r="J874" s="228">
        <v>2130.6999999999998</v>
      </c>
      <c r="K874" s="229"/>
      <c r="L874" s="229"/>
      <c r="M874" s="231">
        <v>2130.6999999999998</v>
      </c>
      <c r="N874" s="55">
        <f t="shared" si="64"/>
        <v>99.868760253105222</v>
      </c>
      <c r="O874" s="2"/>
      <c r="P874" s="2"/>
      <c r="Q874" s="2">
        <f t="shared" si="63"/>
        <v>99.868760253105222</v>
      </c>
    </row>
    <row r="875" spans="1:17" ht="55.5" customHeight="1">
      <c r="A875" s="311"/>
      <c r="B875" s="311"/>
      <c r="C875" s="311"/>
      <c r="D875" s="321" t="s">
        <v>525</v>
      </c>
      <c r="E875" s="196"/>
      <c r="F875" s="228">
        <v>2133.5</v>
      </c>
      <c r="G875" s="229"/>
      <c r="H875" s="229"/>
      <c r="I875" s="230">
        <v>2133.5</v>
      </c>
      <c r="J875" s="228">
        <v>2130.6999999999998</v>
      </c>
      <c r="K875" s="229"/>
      <c r="L875" s="229"/>
      <c r="M875" s="231">
        <v>2130.6999999999998</v>
      </c>
      <c r="N875" s="55">
        <f t="shared" si="64"/>
        <v>99.868760253105222</v>
      </c>
      <c r="O875" s="2"/>
      <c r="P875" s="2"/>
      <c r="Q875" s="2">
        <f t="shared" si="63"/>
        <v>99.868760253105222</v>
      </c>
    </row>
    <row r="876" spans="1:17">
      <c r="A876" s="312"/>
      <c r="B876" s="312"/>
      <c r="C876" s="312"/>
      <c r="D876" s="322"/>
      <c r="E876" s="196" t="s">
        <v>533</v>
      </c>
      <c r="F876" s="228">
        <v>2133.5</v>
      </c>
      <c r="G876" s="229"/>
      <c r="H876" s="229"/>
      <c r="I876" s="230">
        <v>2133.5</v>
      </c>
      <c r="J876" s="228">
        <v>2130.6999999999998</v>
      </c>
      <c r="K876" s="229"/>
      <c r="L876" s="229"/>
      <c r="M876" s="231">
        <v>2130.6999999999998</v>
      </c>
      <c r="N876" s="55">
        <f t="shared" si="64"/>
        <v>99.868760253105222</v>
      </c>
      <c r="O876" s="2"/>
      <c r="P876" s="2"/>
      <c r="Q876" s="2">
        <f t="shared" si="63"/>
        <v>99.868760253105222</v>
      </c>
    </row>
    <row r="877" spans="1:17" ht="38.25" customHeight="1">
      <c r="A877" s="310" t="s">
        <v>252</v>
      </c>
      <c r="B877" s="310" t="s">
        <v>534</v>
      </c>
      <c r="C877" s="310" t="s">
        <v>535</v>
      </c>
      <c r="D877" s="186" t="s">
        <v>15</v>
      </c>
      <c r="E877" s="196"/>
      <c r="F877" s="228">
        <v>2197</v>
      </c>
      <c r="G877" s="229"/>
      <c r="H877" s="229"/>
      <c r="I877" s="230">
        <v>2197</v>
      </c>
      <c r="J877" s="228">
        <v>2197</v>
      </c>
      <c r="K877" s="229"/>
      <c r="L877" s="229"/>
      <c r="M877" s="231">
        <v>2197</v>
      </c>
      <c r="N877" s="55">
        <f t="shared" si="64"/>
        <v>100</v>
      </c>
      <c r="O877" s="2"/>
      <c r="P877" s="2"/>
      <c r="Q877" s="2">
        <f t="shared" si="63"/>
        <v>100</v>
      </c>
    </row>
    <row r="878" spans="1:17" ht="25.5" customHeight="1">
      <c r="A878" s="311"/>
      <c r="B878" s="311"/>
      <c r="C878" s="311"/>
      <c r="D878" s="321" t="s">
        <v>525</v>
      </c>
      <c r="E878" s="196"/>
      <c r="F878" s="228">
        <v>2197</v>
      </c>
      <c r="G878" s="229"/>
      <c r="H878" s="229"/>
      <c r="I878" s="230">
        <v>2197</v>
      </c>
      <c r="J878" s="228">
        <v>2197</v>
      </c>
      <c r="K878" s="229"/>
      <c r="L878" s="229"/>
      <c r="M878" s="231">
        <v>2197</v>
      </c>
      <c r="N878" s="55">
        <f t="shared" si="64"/>
        <v>100</v>
      </c>
      <c r="O878" s="2"/>
      <c r="P878" s="2"/>
      <c r="Q878" s="2">
        <f t="shared" si="63"/>
        <v>100</v>
      </c>
    </row>
    <row r="879" spans="1:17">
      <c r="A879" s="312"/>
      <c r="B879" s="312"/>
      <c r="C879" s="312"/>
      <c r="D879" s="322"/>
      <c r="E879" s="196" t="s">
        <v>647</v>
      </c>
      <c r="F879" s="228">
        <v>2197</v>
      </c>
      <c r="G879" s="229"/>
      <c r="H879" s="229"/>
      <c r="I879" s="230">
        <v>2197</v>
      </c>
      <c r="J879" s="228">
        <v>2197</v>
      </c>
      <c r="K879" s="229"/>
      <c r="L879" s="229"/>
      <c r="M879" s="231">
        <v>2197</v>
      </c>
      <c r="N879" s="55">
        <f t="shared" si="64"/>
        <v>100</v>
      </c>
      <c r="O879" s="2"/>
      <c r="P879" s="2"/>
      <c r="Q879" s="2">
        <f t="shared" si="63"/>
        <v>100</v>
      </c>
    </row>
    <row r="880" spans="1:17" ht="23.25" customHeight="1">
      <c r="A880" s="310" t="s">
        <v>569</v>
      </c>
      <c r="B880" s="310" t="s">
        <v>570</v>
      </c>
      <c r="C880" s="310" t="s">
        <v>536</v>
      </c>
      <c r="D880" s="186" t="s">
        <v>15</v>
      </c>
      <c r="E880" s="196"/>
      <c r="F880" s="228">
        <v>802</v>
      </c>
      <c r="G880" s="229"/>
      <c r="H880" s="229"/>
      <c r="I880" s="230">
        <v>802</v>
      </c>
      <c r="J880" s="228">
        <v>802</v>
      </c>
      <c r="K880" s="229"/>
      <c r="L880" s="229"/>
      <c r="M880" s="231">
        <v>802</v>
      </c>
      <c r="N880" s="55">
        <f t="shared" si="64"/>
        <v>100</v>
      </c>
      <c r="O880" s="2"/>
      <c r="P880" s="2"/>
      <c r="Q880" s="2">
        <f t="shared" si="63"/>
        <v>100</v>
      </c>
    </row>
    <row r="881" spans="1:17" ht="23.25" customHeight="1">
      <c r="A881" s="311"/>
      <c r="B881" s="311"/>
      <c r="C881" s="311"/>
      <c r="D881" s="313" t="s">
        <v>525</v>
      </c>
      <c r="E881" s="196"/>
      <c r="F881" s="228">
        <v>802</v>
      </c>
      <c r="G881" s="229"/>
      <c r="H881" s="229"/>
      <c r="I881" s="230">
        <v>802</v>
      </c>
      <c r="J881" s="228">
        <v>802</v>
      </c>
      <c r="K881" s="229"/>
      <c r="L881" s="229"/>
      <c r="M881" s="231">
        <v>802</v>
      </c>
      <c r="N881" s="55">
        <f t="shared" si="64"/>
        <v>100</v>
      </c>
      <c r="O881" s="2"/>
      <c r="P881" s="2"/>
      <c r="Q881" s="2">
        <f t="shared" si="63"/>
        <v>100</v>
      </c>
    </row>
    <row r="882" spans="1:17" ht="23.25" customHeight="1">
      <c r="A882" s="311"/>
      <c r="B882" s="311"/>
      <c r="C882" s="311"/>
      <c r="D882" s="314"/>
      <c r="E882" s="196" t="s">
        <v>648</v>
      </c>
      <c r="F882" s="228">
        <v>772.7</v>
      </c>
      <c r="G882" s="229"/>
      <c r="H882" s="229"/>
      <c r="I882" s="230">
        <v>772.7</v>
      </c>
      <c r="J882" s="228">
        <v>772.7</v>
      </c>
      <c r="K882" s="229"/>
      <c r="L882" s="229"/>
      <c r="M882" s="231">
        <v>772.7</v>
      </c>
      <c r="N882" s="55">
        <f t="shared" si="64"/>
        <v>100</v>
      </c>
      <c r="O882" s="2"/>
      <c r="P882" s="2"/>
      <c r="Q882" s="2">
        <f t="shared" si="63"/>
        <v>100</v>
      </c>
    </row>
    <row r="883" spans="1:17" ht="23.25" customHeight="1">
      <c r="A883" s="312"/>
      <c r="B883" s="312"/>
      <c r="C883" s="312"/>
      <c r="D883" s="315"/>
      <c r="E883" s="196" t="s">
        <v>649</v>
      </c>
      <c r="F883" s="228">
        <v>29.3</v>
      </c>
      <c r="G883" s="229"/>
      <c r="H883" s="229"/>
      <c r="I883" s="230">
        <v>29.3</v>
      </c>
      <c r="J883" s="228">
        <v>29.3</v>
      </c>
      <c r="K883" s="229"/>
      <c r="L883" s="229"/>
      <c r="M883" s="231">
        <v>29.3</v>
      </c>
      <c r="N883" s="55">
        <f t="shared" si="64"/>
        <v>100</v>
      </c>
      <c r="O883" s="2"/>
      <c r="P883" s="2"/>
      <c r="Q883" s="2">
        <f t="shared" si="63"/>
        <v>100</v>
      </c>
    </row>
    <row r="884" spans="1:17" ht="27" customHeight="1">
      <c r="A884" s="316" t="s">
        <v>50</v>
      </c>
      <c r="B884" s="316" t="s">
        <v>301</v>
      </c>
      <c r="C884" s="316" t="s">
        <v>537</v>
      </c>
      <c r="D884" s="186" t="s">
        <v>15</v>
      </c>
      <c r="E884" s="196"/>
      <c r="F884" s="228">
        <v>1332.3</v>
      </c>
      <c r="G884" s="229"/>
      <c r="H884" s="229"/>
      <c r="I884" s="230">
        <v>1332.3</v>
      </c>
      <c r="J884" s="228">
        <v>1134.4000000000001</v>
      </c>
      <c r="K884" s="229"/>
      <c r="L884" s="229"/>
      <c r="M884" s="231">
        <v>1134.4000000000001</v>
      </c>
      <c r="N884" s="55">
        <f t="shared" si="64"/>
        <v>85.145988140809138</v>
      </c>
      <c r="O884" s="2"/>
      <c r="P884" s="2"/>
      <c r="Q884" s="2">
        <f t="shared" si="63"/>
        <v>85.145988140809138</v>
      </c>
    </row>
    <row r="885" spans="1:17" ht="43.5" customHeight="1">
      <c r="A885" s="317"/>
      <c r="B885" s="317"/>
      <c r="C885" s="317"/>
      <c r="D885" s="313" t="s">
        <v>525</v>
      </c>
      <c r="E885" s="196"/>
      <c r="F885" s="228">
        <v>1332.3</v>
      </c>
      <c r="G885" s="229"/>
      <c r="H885" s="229"/>
      <c r="I885" s="230">
        <v>1332.3</v>
      </c>
      <c r="J885" s="228">
        <v>1134.4000000000001</v>
      </c>
      <c r="K885" s="229"/>
      <c r="L885" s="229"/>
      <c r="M885" s="231">
        <v>1134.4000000000001</v>
      </c>
      <c r="N885" s="55">
        <f t="shared" si="64"/>
        <v>85.145988140809138</v>
      </c>
      <c r="O885" s="2"/>
      <c r="P885" s="2"/>
      <c r="Q885" s="2">
        <f t="shared" si="63"/>
        <v>85.145988140809138</v>
      </c>
    </row>
    <row r="886" spans="1:17" ht="18" customHeight="1">
      <c r="A886" s="317"/>
      <c r="B886" s="317"/>
      <c r="C886" s="317"/>
      <c r="D886" s="314"/>
      <c r="E886" s="196" t="s">
        <v>538</v>
      </c>
      <c r="F886" s="228">
        <v>791.3</v>
      </c>
      <c r="G886" s="229"/>
      <c r="H886" s="229"/>
      <c r="I886" s="230">
        <v>791.3</v>
      </c>
      <c r="J886" s="228">
        <v>593.4</v>
      </c>
      <c r="K886" s="229"/>
      <c r="L886" s="229"/>
      <c r="M886" s="231">
        <v>593.4</v>
      </c>
      <c r="N886" s="55">
        <f t="shared" si="64"/>
        <v>74.990521925944648</v>
      </c>
      <c r="O886" s="2"/>
      <c r="P886" s="2"/>
      <c r="Q886" s="2">
        <f t="shared" si="63"/>
        <v>74.990521925944648</v>
      </c>
    </row>
    <row r="887" spans="1:17">
      <c r="A887" s="317"/>
      <c r="B887" s="317"/>
      <c r="C887" s="317"/>
      <c r="D887" s="314"/>
      <c r="E887" s="196" t="s">
        <v>651</v>
      </c>
      <c r="F887" s="228">
        <v>112.2</v>
      </c>
      <c r="G887" s="229"/>
      <c r="H887" s="229"/>
      <c r="I887" s="230">
        <v>112.2</v>
      </c>
      <c r="J887" s="228">
        <v>112.2</v>
      </c>
      <c r="K887" s="229"/>
      <c r="L887" s="229"/>
      <c r="M887" s="231">
        <v>112.2</v>
      </c>
      <c r="N887" s="55">
        <f t="shared" si="64"/>
        <v>100</v>
      </c>
      <c r="O887" s="2"/>
      <c r="P887" s="2"/>
      <c r="Q887" s="2">
        <f t="shared" si="63"/>
        <v>100</v>
      </c>
    </row>
    <row r="888" spans="1:17">
      <c r="A888" s="317"/>
      <c r="B888" s="317"/>
      <c r="C888" s="317"/>
      <c r="D888" s="314"/>
      <c r="E888" s="196" t="s">
        <v>650</v>
      </c>
      <c r="F888" s="228">
        <v>428.8</v>
      </c>
      <c r="G888" s="229"/>
      <c r="H888" s="229"/>
      <c r="I888" s="230">
        <v>428.8</v>
      </c>
      <c r="J888" s="228">
        <v>428.8</v>
      </c>
      <c r="K888" s="229"/>
      <c r="L888" s="229"/>
      <c r="M888" s="231">
        <v>428.8</v>
      </c>
      <c r="N888" s="55">
        <f t="shared" si="64"/>
        <v>100</v>
      </c>
      <c r="O888" s="2"/>
      <c r="P888" s="2"/>
      <c r="Q888" s="2">
        <f t="shared" si="63"/>
        <v>100</v>
      </c>
    </row>
    <row r="889" spans="1:17" ht="25.5" customHeight="1">
      <c r="A889" s="310" t="s">
        <v>253</v>
      </c>
      <c r="B889" s="310" t="s">
        <v>539</v>
      </c>
      <c r="C889" s="310" t="s">
        <v>540</v>
      </c>
      <c r="D889" s="186" t="s">
        <v>15</v>
      </c>
      <c r="E889" s="196"/>
      <c r="F889" s="228">
        <v>155</v>
      </c>
      <c r="G889" s="229"/>
      <c r="H889" s="229"/>
      <c r="I889" s="230">
        <v>155</v>
      </c>
      <c r="J889" s="228">
        <v>151.19999999999999</v>
      </c>
      <c r="K889" s="229"/>
      <c r="L889" s="229"/>
      <c r="M889" s="231">
        <v>151.19999999999999</v>
      </c>
      <c r="N889" s="55">
        <f t="shared" si="64"/>
        <v>97.548387096774192</v>
      </c>
      <c r="O889" s="2"/>
      <c r="P889" s="2"/>
      <c r="Q889" s="2">
        <f t="shared" si="63"/>
        <v>97.548387096774192</v>
      </c>
    </row>
    <row r="890" spans="1:17" ht="25.5" customHeight="1">
      <c r="A890" s="311"/>
      <c r="B890" s="311"/>
      <c r="C890" s="311"/>
      <c r="D890" s="321" t="s">
        <v>525</v>
      </c>
      <c r="E890" s="196"/>
      <c r="F890" s="228">
        <v>155</v>
      </c>
      <c r="G890" s="229"/>
      <c r="H890" s="229"/>
      <c r="I890" s="230">
        <v>155</v>
      </c>
      <c r="J890" s="228">
        <v>151.19999999999999</v>
      </c>
      <c r="K890" s="229"/>
      <c r="L890" s="229"/>
      <c r="M890" s="231">
        <v>151.19999999999999</v>
      </c>
      <c r="N890" s="55">
        <f t="shared" si="64"/>
        <v>97.548387096774192</v>
      </c>
      <c r="O890" s="2"/>
      <c r="P890" s="2"/>
      <c r="Q890" s="2">
        <f t="shared" si="63"/>
        <v>97.548387096774192</v>
      </c>
    </row>
    <row r="891" spans="1:17">
      <c r="A891" s="312"/>
      <c r="B891" s="312"/>
      <c r="C891" s="312"/>
      <c r="D891" s="322"/>
      <c r="E891" s="196" t="s">
        <v>571</v>
      </c>
      <c r="F891" s="228">
        <v>155</v>
      </c>
      <c r="G891" s="229"/>
      <c r="H891" s="229"/>
      <c r="I891" s="230">
        <v>155</v>
      </c>
      <c r="J891" s="228">
        <v>151.19999999999999</v>
      </c>
      <c r="K891" s="229"/>
      <c r="L891" s="229"/>
      <c r="M891" s="231">
        <v>151.19999999999999</v>
      </c>
      <c r="N891" s="55">
        <f t="shared" si="64"/>
        <v>97.548387096774192</v>
      </c>
      <c r="O891" s="2"/>
      <c r="P891" s="2"/>
      <c r="Q891" s="2">
        <f t="shared" si="63"/>
        <v>97.548387096774192</v>
      </c>
    </row>
    <row r="892" spans="1:17" ht="30.75" customHeight="1">
      <c r="A892" s="310" t="s">
        <v>131</v>
      </c>
      <c r="B892" s="310" t="s">
        <v>541</v>
      </c>
      <c r="C892" s="310" t="s">
        <v>542</v>
      </c>
      <c r="D892" s="186" t="s">
        <v>15</v>
      </c>
      <c r="E892" s="196"/>
      <c r="F892" s="228">
        <v>4</v>
      </c>
      <c r="G892" s="229"/>
      <c r="H892" s="229"/>
      <c r="I892" s="230">
        <v>4</v>
      </c>
      <c r="J892" s="228">
        <v>4</v>
      </c>
      <c r="K892" s="229"/>
      <c r="L892" s="229"/>
      <c r="M892" s="231">
        <v>4</v>
      </c>
      <c r="N892" s="55">
        <f t="shared" si="64"/>
        <v>100</v>
      </c>
      <c r="O892" s="2"/>
      <c r="P892" s="2"/>
      <c r="Q892" s="2">
        <f t="shared" si="63"/>
        <v>100</v>
      </c>
    </row>
    <row r="893" spans="1:17" ht="30.75" customHeight="1">
      <c r="A893" s="311"/>
      <c r="B893" s="311"/>
      <c r="C893" s="311"/>
      <c r="D893" s="321" t="s">
        <v>525</v>
      </c>
      <c r="E893" s="196"/>
      <c r="F893" s="228">
        <v>4</v>
      </c>
      <c r="G893" s="229"/>
      <c r="H893" s="229"/>
      <c r="I893" s="230">
        <v>4</v>
      </c>
      <c r="J893" s="228">
        <v>4</v>
      </c>
      <c r="K893" s="229"/>
      <c r="L893" s="229"/>
      <c r="M893" s="231">
        <v>4</v>
      </c>
      <c r="N893" s="55">
        <f t="shared" si="64"/>
        <v>100</v>
      </c>
      <c r="O893" s="2"/>
      <c r="P893" s="2"/>
      <c r="Q893" s="2">
        <f t="shared" si="63"/>
        <v>100</v>
      </c>
    </row>
    <row r="894" spans="1:17" ht="30.75" customHeight="1">
      <c r="A894" s="312"/>
      <c r="B894" s="312"/>
      <c r="C894" s="312"/>
      <c r="D894" s="322"/>
      <c r="E894" s="196" t="s">
        <v>572</v>
      </c>
      <c r="F894" s="228">
        <v>4</v>
      </c>
      <c r="G894" s="229"/>
      <c r="H894" s="229"/>
      <c r="I894" s="230">
        <v>4</v>
      </c>
      <c r="J894" s="228">
        <v>4</v>
      </c>
      <c r="K894" s="229"/>
      <c r="L894" s="229"/>
      <c r="M894" s="231">
        <v>4</v>
      </c>
      <c r="N894" s="55">
        <f t="shared" si="64"/>
        <v>100</v>
      </c>
      <c r="O894" s="2"/>
      <c r="P894" s="2"/>
      <c r="Q894" s="2">
        <f t="shared" si="63"/>
        <v>100</v>
      </c>
    </row>
    <row r="895" spans="1:17" ht="101.25" customHeight="1">
      <c r="A895" s="318" t="s">
        <v>132</v>
      </c>
      <c r="B895" s="318" t="s">
        <v>660</v>
      </c>
      <c r="C895" s="318"/>
      <c r="D895" s="188" t="s">
        <v>15</v>
      </c>
      <c r="E895" s="196"/>
      <c r="F895" s="228">
        <v>2392.6</v>
      </c>
      <c r="G895" s="229"/>
      <c r="H895" s="229">
        <v>2392.6</v>
      </c>
      <c r="I895" s="230"/>
      <c r="J895" s="228">
        <v>1255.3</v>
      </c>
      <c r="K895" s="229"/>
      <c r="L895" s="229">
        <v>1255.3</v>
      </c>
      <c r="M895" s="231"/>
      <c r="N895" s="56">
        <f t="shared" si="64"/>
        <v>52.465936637967069</v>
      </c>
      <c r="O895" s="6"/>
      <c r="P895" s="6">
        <f>L895/H895*100</f>
        <v>52.465936637967069</v>
      </c>
      <c r="Q895" s="6"/>
    </row>
    <row r="896" spans="1:17" ht="51" customHeight="1">
      <c r="A896" s="319"/>
      <c r="B896" s="319"/>
      <c r="C896" s="319"/>
      <c r="D896" s="10" t="s">
        <v>525</v>
      </c>
      <c r="E896" s="196" t="s">
        <v>573</v>
      </c>
      <c r="F896" s="228">
        <v>1135.4000000000001</v>
      </c>
      <c r="G896" s="229"/>
      <c r="H896" s="229">
        <v>1135.4000000000001</v>
      </c>
      <c r="I896" s="230"/>
      <c r="J896" s="228">
        <v>0</v>
      </c>
      <c r="K896" s="229"/>
      <c r="L896" s="229">
        <v>0</v>
      </c>
      <c r="M896" s="231"/>
      <c r="N896" s="56">
        <f t="shared" si="64"/>
        <v>0</v>
      </c>
      <c r="O896" s="6"/>
      <c r="P896" s="6">
        <f>L896/H896*100</f>
        <v>0</v>
      </c>
      <c r="Q896" s="6"/>
    </row>
    <row r="897" spans="1:17" ht="81.75" customHeight="1">
      <c r="A897" s="320"/>
      <c r="B897" s="320"/>
      <c r="C897" s="320"/>
      <c r="D897" s="10" t="s">
        <v>652</v>
      </c>
      <c r="E897" s="196" t="s">
        <v>574</v>
      </c>
      <c r="F897" s="228">
        <v>1257.2</v>
      </c>
      <c r="G897" s="229"/>
      <c r="H897" s="229">
        <v>1257.2</v>
      </c>
      <c r="I897" s="230"/>
      <c r="J897" s="228">
        <v>1255.3</v>
      </c>
      <c r="K897" s="229"/>
      <c r="L897" s="229">
        <v>1255.3</v>
      </c>
      <c r="M897" s="231"/>
      <c r="N897" s="56">
        <f t="shared" si="64"/>
        <v>99.848870505886083</v>
      </c>
      <c r="O897" s="6"/>
      <c r="P897" s="6">
        <f>L897/H897*100</f>
        <v>99.848870505886083</v>
      </c>
      <c r="Q897" s="6"/>
    </row>
    <row r="898" spans="1:17" ht="27" customHeight="1">
      <c r="A898" s="316" t="s">
        <v>543</v>
      </c>
      <c r="B898" s="316" t="s">
        <v>576</v>
      </c>
      <c r="C898" s="316" t="s">
        <v>544</v>
      </c>
      <c r="D898" s="186" t="s">
        <v>15</v>
      </c>
      <c r="E898" s="196"/>
      <c r="F898" s="228">
        <v>17013.900000000001</v>
      </c>
      <c r="G898" s="229"/>
      <c r="H898" s="229"/>
      <c r="I898" s="230">
        <v>17013.900000000001</v>
      </c>
      <c r="J898" s="228">
        <v>14747.7</v>
      </c>
      <c r="K898" s="229"/>
      <c r="L898" s="229"/>
      <c r="M898" s="231">
        <v>14747.7</v>
      </c>
      <c r="N898" s="56">
        <f t="shared" si="64"/>
        <v>86.680302576128938</v>
      </c>
      <c r="O898" s="6"/>
      <c r="P898" s="6"/>
      <c r="Q898" s="2">
        <f t="shared" ref="Q898:Q907" si="65">M898/I898*100</f>
        <v>86.680302576128938</v>
      </c>
    </row>
    <row r="899" spans="1:17" ht="43.5" customHeight="1">
      <c r="A899" s="317"/>
      <c r="B899" s="317"/>
      <c r="C899" s="317"/>
      <c r="D899" s="313" t="s">
        <v>525</v>
      </c>
      <c r="E899" s="196"/>
      <c r="F899" s="228">
        <v>17013.900000000001</v>
      </c>
      <c r="G899" s="229"/>
      <c r="H899" s="229"/>
      <c r="I899" s="230">
        <v>17013.900000000001</v>
      </c>
      <c r="J899" s="228">
        <v>14747.7</v>
      </c>
      <c r="K899" s="229"/>
      <c r="L899" s="229"/>
      <c r="M899" s="231">
        <v>14747.7</v>
      </c>
      <c r="N899" s="56">
        <f t="shared" si="64"/>
        <v>86.680302576128938</v>
      </c>
      <c r="O899" s="6"/>
      <c r="P899" s="6"/>
      <c r="Q899" s="2">
        <f t="shared" si="65"/>
        <v>86.680302576128938</v>
      </c>
    </row>
    <row r="900" spans="1:17" ht="41.25" customHeight="1">
      <c r="A900" s="317"/>
      <c r="B900" s="317"/>
      <c r="C900" s="317"/>
      <c r="D900" s="314"/>
      <c r="E900" s="196" t="s">
        <v>545</v>
      </c>
      <c r="F900" s="228">
        <v>10389</v>
      </c>
      <c r="G900" s="229"/>
      <c r="H900" s="229"/>
      <c r="I900" s="230">
        <v>10389</v>
      </c>
      <c r="J900" s="228">
        <v>10071.299999999999</v>
      </c>
      <c r="K900" s="229"/>
      <c r="L900" s="229"/>
      <c r="M900" s="231">
        <v>10071.299999999999</v>
      </c>
      <c r="N900" s="56">
        <f t="shared" si="64"/>
        <v>96.941957840023093</v>
      </c>
      <c r="O900" s="6"/>
      <c r="P900" s="6"/>
      <c r="Q900" s="2">
        <f t="shared" si="65"/>
        <v>96.941957840023093</v>
      </c>
    </row>
    <row r="901" spans="1:17" ht="41.25" customHeight="1">
      <c r="A901" s="317"/>
      <c r="B901" s="317"/>
      <c r="C901" s="317"/>
      <c r="D901" s="314"/>
      <c r="E901" s="196" t="s">
        <v>546</v>
      </c>
      <c r="F901" s="228">
        <v>6621.9</v>
      </c>
      <c r="G901" s="229"/>
      <c r="H901" s="229"/>
      <c r="I901" s="230">
        <v>6621.9</v>
      </c>
      <c r="J901" s="228">
        <v>4673.3999999999996</v>
      </c>
      <c r="K901" s="229"/>
      <c r="L901" s="229"/>
      <c r="M901" s="231">
        <v>4673.3999999999996</v>
      </c>
      <c r="N901" s="56">
        <f t="shared" si="64"/>
        <v>70.574910524169795</v>
      </c>
      <c r="O901" s="6"/>
      <c r="P901" s="6"/>
      <c r="Q901" s="2">
        <f t="shared" si="65"/>
        <v>70.574910524169795</v>
      </c>
    </row>
    <row r="902" spans="1:17" ht="41.25" customHeight="1">
      <c r="A902" s="317"/>
      <c r="B902" s="317"/>
      <c r="C902" s="317"/>
      <c r="D902" s="314"/>
      <c r="E902" s="196" t="s">
        <v>547</v>
      </c>
      <c r="F902" s="228">
        <v>3</v>
      </c>
      <c r="G902" s="229"/>
      <c r="H902" s="229"/>
      <c r="I902" s="230">
        <v>3</v>
      </c>
      <c r="J902" s="228">
        <v>3</v>
      </c>
      <c r="K902" s="229"/>
      <c r="L902" s="229"/>
      <c r="M902" s="231">
        <v>3</v>
      </c>
      <c r="N902" s="56">
        <f t="shared" si="64"/>
        <v>100</v>
      </c>
      <c r="O902" s="6"/>
      <c r="P902" s="6"/>
      <c r="Q902" s="2">
        <f t="shared" si="65"/>
        <v>100</v>
      </c>
    </row>
    <row r="903" spans="1:17" ht="27" customHeight="1">
      <c r="A903" s="316" t="s">
        <v>319</v>
      </c>
      <c r="B903" s="316" t="s">
        <v>575</v>
      </c>
      <c r="C903" s="316"/>
      <c r="D903" s="186" t="s">
        <v>15</v>
      </c>
      <c r="E903" s="196"/>
      <c r="F903" s="228">
        <v>17013.900000000001</v>
      </c>
      <c r="G903" s="229"/>
      <c r="H903" s="229"/>
      <c r="I903" s="230">
        <v>17013.900000000001</v>
      </c>
      <c r="J903" s="228">
        <v>14747.7</v>
      </c>
      <c r="K903" s="229"/>
      <c r="L903" s="229"/>
      <c r="M903" s="231">
        <v>14747.7</v>
      </c>
      <c r="N903" s="56">
        <f t="shared" si="64"/>
        <v>86.680302576128938</v>
      </c>
      <c r="O903" s="6"/>
      <c r="P903" s="6"/>
      <c r="Q903" s="2">
        <f t="shared" si="65"/>
        <v>86.680302576128938</v>
      </c>
    </row>
    <row r="904" spans="1:17" ht="43.5" customHeight="1">
      <c r="A904" s="317"/>
      <c r="B904" s="317"/>
      <c r="C904" s="317"/>
      <c r="D904" s="313" t="s">
        <v>525</v>
      </c>
      <c r="E904" s="196"/>
      <c r="F904" s="228">
        <v>17013.900000000001</v>
      </c>
      <c r="G904" s="229"/>
      <c r="H904" s="229"/>
      <c r="I904" s="230">
        <v>17013.900000000001</v>
      </c>
      <c r="J904" s="228">
        <v>14747.727999999999</v>
      </c>
      <c r="K904" s="229"/>
      <c r="L904" s="229"/>
      <c r="M904" s="231">
        <v>14747.7</v>
      </c>
      <c r="N904" s="56">
        <f t="shared" si="64"/>
        <v>86.680467147450017</v>
      </c>
      <c r="O904" s="6"/>
      <c r="P904" s="6"/>
      <c r="Q904" s="2">
        <f t="shared" si="65"/>
        <v>86.680302576128938</v>
      </c>
    </row>
    <row r="905" spans="1:17" ht="18" customHeight="1">
      <c r="A905" s="317"/>
      <c r="B905" s="317"/>
      <c r="C905" s="317"/>
      <c r="D905" s="314"/>
      <c r="E905" s="196" t="s">
        <v>545</v>
      </c>
      <c r="F905" s="228">
        <v>10389</v>
      </c>
      <c r="G905" s="229"/>
      <c r="H905" s="229"/>
      <c r="I905" s="230">
        <v>10389</v>
      </c>
      <c r="J905" s="228">
        <v>10071.299999999999</v>
      </c>
      <c r="K905" s="229"/>
      <c r="L905" s="229"/>
      <c r="M905" s="231">
        <v>10071.299999999999</v>
      </c>
      <c r="N905" s="56">
        <f t="shared" si="64"/>
        <v>96.941957840023093</v>
      </c>
      <c r="O905" s="6"/>
      <c r="P905" s="6"/>
      <c r="Q905" s="2">
        <f t="shared" si="65"/>
        <v>96.941957840023093</v>
      </c>
    </row>
    <row r="906" spans="1:17">
      <c r="A906" s="317"/>
      <c r="B906" s="317"/>
      <c r="C906" s="317"/>
      <c r="D906" s="314"/>
      <c r="E906" s="196" t="s">
        <v>546</v>
      </c>
      <c r="F906" s="228">
        <v>6621.9</v>
      </c>
      <c r="G906" s="229"/>
      <c r="H906" s="229"/>
      <c r="I906" s="230">
        <v>6621.9</v>
      </c>
      <c r="J906" s="228">
        <v>4673.3999999999996</v>
      </c>
      <c r="K906" s="229"/>
      <c r="L906" s="229"/>
      <c r="M906" s="231">
        <v>4673.3999999999996</v>
      </c>
      <c r="N906" s="55">
        <f t="shared" si="64"/>
        <v>70.574910524169795</v>
      </c>
      <c r="O906" s="2"/>
      <c r="P906" s="2"/>
      <c r="Q906" s="2">
        <f t="shared" si="65"/>
        <v>70.574910524169795</v>
      </c>
    </row>
    <row r="907" spans="1:17">
      <c r="A907" s="317"/>
      <c r="B907" s="317"/>
      <c r="C907" s="317"/>
      <c r="D907" s="314"/>
      <c r="E907" s="196" t="s">
        <v>547</v>
      </c>
      <c r="F907" s="228">
        <v>3</v>
      </c>
      <c r="G907" s="229"/>
      <c r="H907" s="229"/>
      <c r="I907" s="230">
        <v>3</v>
      </c>
      <c r="J907" s="228">
        <v>3</v>
      </c>
      <c r="K907" s="229"/>
      <c r="L907" s="229"/>
      <c r="M907" s="231">
        <v>3</v>
      </c>
      <c r="N907" s="55">
        <f t="shared" si="64"/>
        <v>100</v>
      </c>
      <c r="O907" s="2"/>
      <c r="P907" s="2"/>
      <c r="Q907" s="2">
        <f t="shared" si="65"/>
        <v>100</v>
      </c>
    </row>
    <row r="908" spans="1:17" ht="27" customHeight="1">
      <c r="A908" s="316" t="s">
        <v>548</v>
      </c>
      <c r="B908" s="316" t="s">
        <v>577</v>
      </c>
      <c r="C908" s="316" t="s">
        <v>549</v>
      </c>
      <c r="D908" s="186" t="s">
        <v>15</v>
      </c>
      <c r="E908" s="196"/>
      <c r="F908" s="228">
        <v>1819</v>
      </c>
      <c r="G908" s="229"/>
      <c r="H908" s="229">
        <v>1819</v>
      </c>
      <c r="I908" s="230"/>
      <c r="J908" s="228">
        <v>1819</v>
      </c>
      <c r="K908" s="229"/>
      <c r="L908" s="229">
        <v>1819</v>
      </c>
      <c r="M908" s="231"/>
      <c r="N908" s="55">
        <f t="shared" si="64"/>
        <v>100</v>
      </c>
      <c r="O908" s="2"/>
      <c r="P908" s="2">
        <f t="shared" ref="P908:P927" si="66">L908/H908*100</f>
        <v>100</v>
      </c>
      <c r="Q908" s="2"/>
    </row>
    <row r="909" spans="1:17" ht="43.5" customHeight="1">
      <c r="A909" s="317"/>
      <c r="B909" s="317"/>
      <c r="C909" s="317"/>
      <c r="D909" s="313" t="s">
        <v>525</v>
      </c>
      <c r="E909" s="196"/>
      <c r="F909" s="228">
        <v>1819</v>
      </c>
      <c r="G909" s="229"/>
      <c r="H909" s="229">
        <v>1819</v>
      </c>
      <c r="I909" s="230"/>
      <c r="J909" s="228">
        <v>1819</v>
      </c>
      <c r="K909" s="229"/>
      <c r="L909" s="229">
        <v>1819</v>
      </c>
      <c r="M909" s="231"/>
      <c r="N909" s="55">
        <f t="shared" si="64"/>
        <v>100</v>
      </c>
      <c r="O909" s="2"/>
      <c r="P909" s="2">
        <f t="shared" si="66"/>
        <v>100</v>
      </c>
      <c r="Q909" s="2"/>
    </row>
    <row r="910" spans="1:17" ht="18" customHeight="1">
      <c r="A910" s="317"/>
      <c r="B910" s="317"/>
      <c r="C910" s="317"/>
      <c r="D910" s="314"/>
      <c r="E910" s="196" t="s">
        <v>551</v>
      </c>
      <c r="F910" s="228">
        <v>842.8</v>
      </c>
      <c r="G910" s="229"/>
      <c r="H910" s="229">
        <v>842.8</v>
      </c>
      <c r="I910" s="230"/>
      <c r="J910" s="228">
        <v>842.8</v>
      </c>
      <c r="K910" s="229"/>
      <c r="L910" s="229">
        <v>842.8</v>
      </c>
      <c r="M910" s="231"/>
      <c r="N910" s="55">
        <f t="shared" si="64"/>
        <v>100</v>
      </c>
      <c r="O910" s="2"/>
      <c r="P910" s="2">
        <f t="shared" si="66"/>
        <v>100</v>
      </c>
      <c r="Q910" s="2"/>
    </row>
    <row r="911" spans="1:17" ht="18" customHeight="1">
      <c r="A911" s="317"/>
      <c r="B911" s="317"/>
      <c r="C911" s="317"/>
      <c r="D911" s="314"/>
      <c r="E911" s="196" t="s">
        <v>552</v>
      </c>
      <c r="F911" s="228">
        <v>75.2</v>
      </c>
      <c r="G911" s="229"/>
      <c r="H911" s="229">
        <v>75.2</v>
      </c>
      <c r="I911" s="230"/>
      <c r="J911" s="228">
        <v>75.2</v>
      </c>
      <c r="K911" s="229"/>
      <c r="L911" s="229">
        <v>75.2</v>
      </c>
      <c r="M911" s="231"/>
      <c r="N911" s="55">
        <f t="shared" si="64"/>
        <v>100</v>
      </c>
      <c r="O911" s="2"/>
      <c r="P911" s="2">
        <f t="shared" si="66"/>
        <v>100</v>
      </c>
      <c r="Q911" s="2"/>
    </row>
    <row r="912" spans="1:17" ht="18" customHeight="1">
      <c r="A912" s="317"/>
      <c r="B912" s="317"/>
      <c r="C912" s="317"/>
      <c r="D912" s="314"/>
      <c r="E912" s="196" t="s">
        <v>553</v>
      </c>
      <c r="F912" s="228">
        <v>474.4</v>
      </c>
      <c r="G912" s="229"/>
      <c r="H912" s="229">
        <v>474.4</v>
      </c>
      <c r="I912" s="230"/>
      <c r="J912" s="228">
        <v>474.4</v>
      </c>
      <c r="K912" s="229"/>
      <c r="L912" s="229">
        <v>474.4</v>
      </c>
      <c r="M912" s="231"/>
      <c r="N912" s="55">
        <f t="shared" si="64"/>
        <v>100</v>
      </c>
      <c r="O912" s="2"/>
      <c r="P912" s="2">
        <f t="shared" si="66"/>
        <v>100</v>
      </c>
      <c r="Q912" s="2"/>
    </row>
    <row r="913" spans="1:17" ht="18" customHeight="1">
      <c r="A913" s="317"/>
      <c r="B913" s="317"/>
      <c r="C913" s="317"/>
      <c r="D913" s="314"/>
      <c r="E913" s="196" t="s">
        <v>554</v>
      </c>
      <c r="F913" s="228">
        <v>26.6</v>
      </c>
      <c r="G913" s="229"/>
      <c r="H913" s="229">
        <v>26.6</v>
      </c>
      <c r="I913" s="230"/>
      <c r="J913" s="228">
        <v>26.6</v>
      </c>
      <c r="K913" s="229"/>
      <c r="L913" s="229">
        <v>26.6</v>
      </c>
      <c r="M913" s="231"/>
      <c r="N913" s="55">
        <f t="shared" si="64"/>
        <v>100</v>
      </c>
      <c r="O913" s="2"/>
      <c r="P913" s="2">
        <f t="shared" si="66"/>
        <v>100</v>
      </c>
      <c r="Q913" s="2"/>
    </row>
    <row r="914" spans="1:17" ht="18" customHeight="1">
      <c r="A914" s="317"/>
      <c r="B914" s="317"/>
      <c r="C914" s="317"/>
      <c r="D914" s="314"/>
      <c r="E914" s="196" t="s">
        <v>557</v>
      </c>
      <c r="F914" s="228">
        <v>324.8</v>
      </c>
      <c r="G914" s="229"/>
      <c r="H914" s="229">
        <v>324.8</v>
      </c>
      <c r="I914" s="230"/>
      <c r="J914" s="228">
        <v>324.8</v>
      </c>
      <c r="K914" s="229"/>
      <c r="L914" s="229">
        <v>324.8</v>
      </c>
      <c r="M914" s="231"/>
      <c r="N914" s="55">
        <f t="shared" si="64"/>
        <v>100</v>
      </c>
      <c r="O914" s="2"/>
      <c r="P914" s="2">
        <f t="shared" si="66"/>
        <v>100</v>
      </c>
      <c r="Q914" s="2"/>
    </row>
    <row r="915" spans="1:17" ht="18" customHeight="1">
      <c r="A915" s="317"/>
      <c r="B915" s="317"/>
      <c r="C915" s="317"/>
      <c r="D915" s="314"/>
      <c r="E915" s="196" t="s">
        <v>558</v>
      </c>
      <c r="F915" s="228">
        <v>75.2</v>
      </c>
      <c r="G915" s="229"/>
      <c r="H915" s="229">
        <v>75.2</v>
      </c>
      <c r="I915" s="230"/>
      <c r="J915" s="228">
        <v>75.2</v>
      </c>
      <c r="K915" s="229"/>
      <c r="L915" s="229">
        <v>75.2</v>
      </c>
      <c r="M915" s="231"/>
      <c r="N915" s="55">
        <f t="shared" si="64"/>
        <v>100</v>
      </c>
      <c r="O915" s="2"/>
      <c r="P915" s="2">
        <f t="shared" si="66"/>
        <v>100</v>
      </c>
      <c r="Q915" s="2"/>
    </row>
    <row r="916" spans="1:17" ht="59.25" customHeight="1">
      <c r="A916" s="310" t="s">
        <v>324</v>
      </c>
      <c r="B916" s="310" t="s">
        <v>550</v>
      </c>
      <c r="C916" s="310" t="s">
        <v>664</v>
      </c>
      <c r="D916" s="186" t="s">
        <v>15</v>
      </c>
      <c r="E916" s="196"/>
      <c r="F916" s="228">
        <v>918</v>
      </c>
      <c r="G916" s="229"/>
      <c r="H916" s="229">
        <v>918</v>
      </c>
      <c r="I916" s="230"/>
      <c r="J916" s="228">
        <v>918</v>
      </c>
      <c r="K916" s="229"/>
      <c r="L916" s="229">
        <v>918</v>
      </c>
      <c r="M916" s="231"/>
      <c r="N916" s="55">
        <f t="shared" si="64"/>
        <v>100</v>
      </c>
      <c r="O916" s="2"/>
      <c r="P916" s="2">
        <f t="shared" si="66"/>
        <v>100</v>
      </c>
      <c r="Q916" s="2"/>
    </row>
    <row r="917" spans="1:17" ht="74.25" customHeight="1">
      <c r="A917" s="311"/>
      <c r="B917" s="311"/>
      <c r="C917" s="311"/>
      <c r="D917" s="313" t="s">
        <v>525</v>
      </c>
      <c r="E917" s="196"/>
      <c r="F917" s="228">
        <v>918</v>
      </c>
      <c r="G917" s="229"/>
      <c r="H917" s="229">
        <v>918</v>
      </c>
      <c r="I917" s="230"/>
      <c r="J917" s="228">
        <v>918</v>
      </c>
      <c r="K917" s="229"/>
      <c r="L917" s="229">
        <v>918</v>
      </c>
      <c r="M917" s="231"/>
      <c r="N917" s="55">
        <f t="shared" si="64"/>
        <v>100</v>
      </c>
      <c r="O917" s="2"/>
      <c r="P917" s="2">
        <f t="shared" si="66"/>
        <v>100</v>
      </c>
      <c r="Q917" s="2"/>
    </row>
    <row r="918" spans="1:17" ht="23.25" customHeight="1">
      <c r="A918" s="311"/>
      <c r="B918" s="311"/>
      <c r="C918" s="311"/>
      <c r="D918" s="314"/>
      <c r="E918" s="196" t="s">
        <v>551</v>
      </c>
      <c r="F918" s="228">
        <v>842.8</v>
      </c>
      <c r="G918" s="229"/>
      <c r="H918" s="229">
        <v>842.8</v>
      </c>
      <c r="I918" s="230"/>
      <c r="J918" s="228">
        <v>842.8</v>
      </c>
      <c r="K918" s="229"/>
      <c r="L918" s="229">
        <v>842.8</v>
      </c>
      <c r="M918" s="231"/>
      <c r="N918" s="55">
        <f t="shared" si="64"/>
        <v>100</v>
      </c>
      <c r="O918" s="2"/>
      <c r="P918" s="2">
        <f t="shared" si="66"/>
        <v>100</v>
      </c>
      <c r="Q918" s="2"/>
    </row>
    <row r="919" spans="1:17" ht="52.5" customHeight="1">
      <c r="A919" s="312"/>
      <c r="B919" s="312"/>
      <c r="C919" s="312"/>
      <c r="D919" s="315"/>
      <c r="E919" s="196" t="s">
        <v>552</v>
      </c>
      <c r="F919" s="228">
        <v>75.2</v>
      </c>
      <c r="G919" s="229"/>
      <c r="H919" s="229">
        <v>75.2</v>
      </c>
      <c r="I919" s="230"/>
      <c r="J919" s="228">
        <v>75.2</v>
      </c>
      <c r="K919" s="229"/>
      <c r="L919" s="229">
        <v>75.2</v>
      </c>
      <c r="M919" s="231"/>
      <c r="N919" s="55">
        <f t="shared" si="64"/>
        <v>100</v>
      </c>
      <c r="O919" s="2"/>
      <c r="P919" s="2">
        <f t="shared" si="66"/>
        <v>100</v>
      </c>
      <c r="Q919" s="2"/>
    </row>
    <row r="920" spans="1:17" ht="27" customHeight="1">
      <c r="A920" s="310" t="s">
        <v>327</v>
      </c>
      <c r="B920" s="310" t="s">
        <v>578</v>
      </c>
      <c r="C920" s="310" t="s">
        <v>665</v>
      </c>
      <c r="D920" s="186" t="s">
        <v>15</v>
      </c>
      <c r="E920" s="196"/>
      <c r="F920" s="228">
        <v>501</v>
      </c>
      <c r="G920" s="229"/>
      <c r="H920" s="229">
        <v>501</v>
      </c>
      <c r="I920" s="230"/>
      <c r="J920" s="228">
        <v>501</v>
      </c>
      <c r="K920" s="229"/>
      <c r="L920" s="229">
        <v>501</v>
      </c>
      <c r="M920" s="231"/>
      <c r="N920" s="55">
        <f t="shared" si="64"/>
        <v>100</v>
      </c>
      <c r="O920" s="2"/>
      <c r="P920" s="2">
        <f t="shared" si="66"/>
        <v>100</v>
      </c>
      <c r="Q920" s="2"/>
    </row>
    <row r="921" spans="1:17" ht="23.25" customHeight="1">
      <c r="A921" s="311"/>
      <c r="B921" s="311"/>
      <c r="C921" s="311"/>
      <c r="D921" s="313" t="s">
        <v>525</v>
      </c>
      <c r="E921" s="196"/>
      <c r="F921" s="228">
        <v>501</v>
      </c>
      <c r="G921" s="229"/>
      <c r="H921" s="229">
        <v>501</v>
      </c>
      <c r="I921" s="230"/>
      <c r="J921" s="228">
        <v>501</v>
      </c>
      <c r="K921" s="229"/>
      <c r="L921" s="229">
        <v>501</v>
      </c>
      <c r="M921" s="231"/>
      <c r="N921" s="55">
        <f t="shared" si="64"/>
        <v>100</v>
      </c>
      <c r="O921" s="2"/>
      <c r="P921" s="2">
        <f t="shared" si="66"/>
        <v>100</v>
      </c>
      <c r="Q921" s="2"/>
    </row>
    <row r="922" spans="1:17" ht="23.25" customHeight="1">
      <c r="A922" s="311"/>
      <c r="B922" s="311"/>
      <c r="C922" s="311"/>
      <c r="D922" s="314"/>
      <c r="E922" s="196" t="s">
        <v>553</v>
      </c>
      <c r="F922" s="228">
        <v>474.4</v>
      </c>
      <c r="G922" s="229"/>
      <c r="H922" s="229">
        <v>474.4</v>
      </c>
      <c r="I922" s="230"/>
      <c r="J922" s="228">
        <v>474.4</v>
      </c>
      <c r="K922" s="229"/>
      <c r="L922" s="229">
        <v>474.4</v>
      </c>
      <c r="M922" s="231"/>
      <c r="N922" s="55">
        <f t="shared" si="64"/>
        <v>100</v>
      </c>
      <c r="O922" s="2"/>
      <c r="P922" s="2">
        <f t="shared" si="66"/>
        <v>100</v>
      </c>
      <c r="Q922" s="2"/>
    </row>
    <row r="923" spans="1:17" ht="36.75" customHeight="1">
      <c r="A923" s="312"/>
      <c r="B923" s="312"/>
      <c r="C923" s="312"/>
      <c r="D923" s="315"/>
      <c r="E923" s="196" t="s">
        <v>554</v>
      </c>
      <c r="F923" s="228">
        <v>26.6</v>
      </c>
      <c r="G923" s="229"/>
      <c r="H923" s="229">
        <v>26.6</v>
      </c>
      <c r="I923" s="230"/>
      <c r="J923" s="228">
        <v>26.6</v>
      </c>
      <c r="K923" s="229"/>
      <c r="L923" s="229">
        <v>26.6</v>
      </c>
      <c r="M923" s="231"/>
      <c r="N923" s="55">
        <f t="shared" si="64"/>
        <v>100</v>
      </c>
      <c r="O923" s="2"/>
      <c r="P923" s="2">
        <f t="shared" si="66"/>
        <v>100</v>
      </c>
      <c r="Q923" s="2"/>
    </row>
    <row r="924" spans="1:17" ht="23.25" customHeight="1">
      <c r="A924" s="310" t="s">
        <v>329</v>
      </c>
      <c r="B924" s="310" t="s">
        <v>555</v>
      </c>
      <c r="C924" s="310" t="s">
        <v>556</v>
      </c>
      <c r="D924" s="186" t="s">
        <v>15</v>
      </c>
      <c r="E924" s="196"/>
      <c r="F924" s="228">
        <v>400</v>
      </c>
      <c r="G924" s="229"/>
      <c r="H924" s="229">
        <v>400</v>
      </c>
      <c r="I924" s="230"/>
      <c r="J924" s="228">
        <v>400</v>
      </c>
      <c r="K924" s="229"/>
      <c r="L924" s="229">
        <v>400</v>
      </c>
      <c r="M924" s="231"/>
      <c r="N924" s="55">
        <f t="shared" si="64"/>
        <v>100</v>
      </c>
      <c r="O924" s="2"/>
      <c r="P924" s="2">
        <f t="shared" si="66"/>
        <v>100</v>
      </c>
      <c r="Q924" s="2"/>
    </row>
    <row r="925" spans="1:17" ht="23.25" customHeight="1">
      <c r="A925" s="311"/>
      <c r="B925" s="311"/>
      <c r="C925" s="311"/>
      <c r="D925" s="313" t="s">
        <v>525</v>
      </c>
      <c r="E925" s="196"/>
      <c r="F925" s="228">
        <v>400</v>
      </c>
      <c r="G925" s="229"/>
      <c r="H925" s="229">
        <v>400</v>
      </c>
      <c r="I925" s="230"/>
      <c r="J925" s="228">
        <v>400</v>
      </c>
      <c r="K925" s="229"/>
      <c r="L925" s="229">
        <v>400</v>
      </c>
      <c r="M925" s="231"/>
      <c r="N925" s="55">
        <f t="shared" si="64"/>
        <v>100</v>
      </c>
      <c r="O925" s="2"/>
      <c r="P925" s="2">
        <f t="shared" si="66"/>
        <v>100</v>
      </c>
      <c r="Q925" s="2"/>
    </row>
    <row r="926" spans="1:17" ht="23.25" customHeight="1">
      <c r="A926" s="311"/>
      <c r="B926" s="311"/>
      <c r="C926" s="311"/>
      <c r="D926" s="314"/>
      <c r="E926" s="196" t="s">
        <v>557</v>
      </c>
      <c r="F926" s="228">
        <v>324.8</v>
      </c>
      <c r="G926" s="229"/>
      <c r="H926" s="229">
        <v>324.8</v>
      </c>
      <c r="I926" s="230"/>
      <c r="J926" s="228">
        <v>324.8</v>
      </c>
      <c r="K926" s="229"/>
      <c r="L926" s="229">
        <v>324.8</v>
      </c>
      <c r="M926" s="231"/>
      <c r="N926" s="55">
        <f t="shared" si="64"/>
        <v>100</v>
      </c>
      <c r="O926" s="2"/>
      <c r="P926" s="2">
        <f t="shared" si="66"/>
        <v>100</v>
      </c>
      <c r="Q926" s="2"/>
    </row>
    <row r="927" spans="1:17" ht="23.25" customHeight="1">
      <c r="A927" s="312"/>
      <c r="B927" s="312"/>
      <c r="C927" s="312"/>
      <c r="D927" s="315"/>
      <c r="E927" s="196" t="s">
        <v>558</v>
      </c>
      <c r="F927" s="228">
        <v>75.2</v>
      </c>
      <c r="G927" s="229"/>
      <c r="H927" s="229">
        <v>75.2</v>
      </c>
      <c r="I927" s="230"/>
      <c r="J927" s="228">
        <v>75.2</v>
      </c>
      <c r="K927" s="229"/>
      <c r="L927" s="229">
        <v>75.2</v>
      </c>
      <c r="M927" s="231"/>
      <c r="N927" s="55">
        <f t="shared" si="64"/>
        <v>100</v>
      </c>
      <c r="O927" s="2"/>
      <c r="P927" s="2">
        <f t="shared" si="66"/>
        <v>100</v>
      </c>
      <c r="Q927" s="2"/>
    </row>
    <row r="928" spans="1:17" ht="42.75" customHeight="1">
      <c r="A928" s="310" t="s">
        <v>559</v>
      </c>
      <c r="B928" s="310" t="s">
        <v>560</v>
      </c>
      <c r="C928" s="310" t="s">
        <v>663</v>
      </c>
      <c r="D928" s="186" t="s">
        <v>15</v>
      </c>
      <c r="E928" s="196"/>
      <c r="F928" s="228">
        <v>3515.2</v>
      </c>
      <c r="G928" s="229"/>
      <c r="H928" s="229"/>
      <c r="I928" s="230">
        <v>3515.2</v>
      </c>
      <c r="J928" s="228">
        <v>3473.9</v>
      </c>
      <c r="K928" s="229"/>
      <c r="L928" s="229"/>
      <c r="M928" s="231">
        <v>3473.9</v>
      </c>
      <c r="N928" s="55">
        <f t="shared" si="64"/>
        <v>98.825102412380531</v>
      </c>
      <c r="O928" s="2"/>
      <c r="P928" s="2"/>
      <c r="Q928" s="2">
        <f t="shared" ref="Q928:Q935" si="67">M928/I928*100</f>
        <v>98.825102412380531</v>
      </c>
    </row>
    <row r="929" spans="1:17" ht="73.5" customHeight="1">
      <c r="A929" s="311"/>
      <c r="B929" s="311"/>
      <c r="C929" s="311"/>
      <c r="D929" s="313" t="s">
        <v>579</v>
      </c>
      <c r="E929" s="196"/>
      <c r="F929" s="228">
        <v>3515.2</v>
      </c>
      <c r="G929" s="229"/>
      <c r="H929" s="229"/>
      <c r="I929" s="230">
        <v>3515.2</v>
      </c>
      <c r="J929" s="228">
        <v>3473.9</v>
      </c>
      <c r="K929" s="229"/>
      <c r="L929" s="229"/>
      <c r="M929" s="231">
        <v>3473.9</v>
      </c>
      <c r="N929" s="55">
        <f t="shared" si="64"/>
        <v>98.825102412380531</v>
      </c>
      <c r="O929" s="2"/>
      <c r="P929" s="2"/>
      <c r="Q929" s="2">
        <f t="shared" si="67"/>
        <v>98.825102412380531</v>
      </c>
    </row>
    <row r="930" spans="1:17" ht="45" customHeight="1">
      <c r="A930" s="311"/>
      <c r="B930" s="311"/>
      <c r="C930" s="311"/>
      <c r="D930" s="314"/>
      <c r="E930" s="196" t="s">
        <v>564</v>
      </c>
      <c r="F930" s="228">
        <v>3487.9</v>
      </c>
      <c r="G930" s="229"/>
      <c r="H930" s="229"/>
      <c r="I930" s="230">
        <v>3487.9</v>
      </c>
      <c r="J930" s="228">
        <v>3447.6</v>
      </c>
      <c r="K930" s="229"/>
      <c r="L930" s="229"/>
      <c r="M930" s="231">
        <v>3447.6</v>
      </c>
      <c r="N930" s="55">
        <f t="shared" si="64"/>
        <v>98.844576966082741</v>
      </c>
      <c r="O930" s="2"/>
      <c r="P930" s="2"/>
      <c r="Q930" s="2">
        <f t="shared" si="67"/>
        <v>98.844576966082741</v>
      </c>
    </row>
    <row r="931" spans="1:17" ht="38.25" customHeight="1">
      <c r="A931" s="312"/>
      <c r="B931" s="312"/>
      <c r="C931" s="312"/>
      <c r="D931" s="315"/>
      <c r="E931" s="196" t="s">
        <v>565</v>
      </c>
      <c r="F931" s="228">
        <v>27.3</v>
      </c>
      <c r="G931" s="229"/>
      <c r="H931" s="229"/>
      <c r="I931" s="230">
        <v>27.3</v>
      </c>
      <c r="J931" s="228">
        <v>26.3</v>
      </c>
      <c r="K931" s="229"/>
      <c r="L931" s="229"/>
      <c r="M931" s="231">
        <v>26.3</v>
      </c>
      <c r="N931" s="55">
        <f t="shared" si="64"/>
        <v>96.336996336996336</v>
      </c>
      <c r="O931" s="2"/>
      <c r="P931" s="2"/>
      <c r="Q931" s="2">
        <f t="shared" si="67"/>
        <v>96.336996336996336</v>
      </c>
    </row>
    <row r="932" spans="1:17" ht="36.75" customHeight="1">
      <c r="A932" s="310" t="s">
        <v>561</v>
      </c>
      <c r="B932" s="310" t="s">
        <v>562</v>
      </c>
      <c r="C932" s="310" t="s">
        <v>563</v>
      </c>
      <c r="D932" s="186" t="s">
        <v>15</v>
      </c>
      <c r="E932" s="196"/>
      <c r="F932" s="228">
        <v>3515.2</v>
      </c>
      <c r="G932" s="229"/>
      <c r="H932" s="229"/>
      <c r="I932" s="230">
        <v>3515.2</v>
      </c>
      <c r="J932" s="228">
        <v>3473.9</v>
      </c>
      <c r="K932" s="229"/>
      <c r="L932" s="229"/>
      <c r="M932" s="231">
        <v>3473.9</v>
      </c>
      <c r="N932" s="55">
        <f t="shared" si="64"/>
        <v>98.825102412380531</v>
      </c>
      <c r="O932" s="2"/>
      <c r="P932" s="2"/>
      <c r="Q932" s="2">
        <f t="shared" si="67"/>
        <v>98.825102412380531</v>
      </c>
    </row>
    <row r="933" spans="1:17" ht="48" customHeight="1">
      <c r="A933" s="311"/>
      <c r="B933" s="311"/>
      <c r="C933" s="311"/>
      <c r="D933" s="313" t="s">
        <v>579</v>
      </c>
      <c r="E933" s="196"/>
      <c r="F933" s="228">
        <v>3515.2</v>
      </c>
      <c r="G933" s="229"/>
      <c r="H933" s="229"/>
      <c r="I933" s="230">
        <v>3515.2</v>
      </c>
      <c r="J933" s="228">
        <v>3473.9</v>
      </c>
      <c r="K933" s="229"/>
      <c r="L933" s="229"/>
      <c r="M933" s="231">
        <v>3473.9</v>
      </c>
      <c r="N933" s="55">
        <f t="shared" si="64"/>
        <v>98.825102412380531</v>
      </c>
      <c r="O933" s="2"/>
      <c r="P933" s="2"/>
      <c r="Q933" s="2">
        <f t="shared" si="67"/>
        <v>98.825102412380531</v>
      </c>
    </row>
    <row r="934" spans="1:17" ht="23.25" customHeight="1">
      <c r="A934" s="311"/>
      <c r="B934" s="311"/>
      <c r="C934" s="311"/>
      <c r="D934" s="314"/>
      <c r="E934" s="196" t="s">
        <v>564</v>
      </c>
      <c r="F934" s="228">
        <v>3487.9</v>
      </c>
      <c r="G934" s="229"/>
      <c r="H934" s="229"/>
      <c r="I934" s="230">
        <v>3487.9</v>
      </c>
      <c r="J934" s="228">
        <v>3447.6</v>
      </c>
      <c r="K934" s="229"/>
      <c r="L934" s="229"/>
      <c r="M934" s="231">
        <v>3447.6</v>
      </c>
      <c r="N934" s="55">
        <f t="shared" si="64"/>
        <v>98.844576966082741</v>
      </c>
      <c r="O934" s="2"/>
      <c r="P934" s="2"/>
      <c r="Q934" s="2">
        <f t="shared" si="67"/>
        <v>98.844576966082741</v>
      </c>
    </row>
    <row r="935" spans="1:17" ht="36.75" customHeight="1">
      <c r="A935" s="312"/>
      <c r="B935" s="312"/>
      <c r="C935" s="312"/>
      <c r="D935" s="315"/>
      <c r="E935" s="196" t="s">
        <v>565</v>
      </c>
      <c r="F935" s="228">
        <v>27.3</v>
      </c>
      <c r="G935" s="229"/>
      <c r="H935" s="229"/>
      <c r="I935" s="230">
        <v>27.3</v>
      </c>
      <c r="J935" s="228">
        <v>26.3</v>
      </c>
      <c r="K935" s="229"/>
      <c r="L935" s="229"/>
      <c r="M935" s="231">
        <v>26.3</v>
      </c>
      <c r="N935" s="55">
        <f t="shared" si="64"/>
        <v>96.336996336996336</v>
      </c>
      <c r="O935" s="2"/>
      <c r="P935" s="2"/>
      <c r="Q935" s="2">
        <f t="shared" si="67"/>
        <v>96.336996336996336</v>
      </c>
    </row>
    <row r="936" spans="1:17">
      <c r="F936" s="216"/>
      <c r="G936" s="217"/>
      <c r="H936" s="217"/>
      <c r="I936" s="217"/>
      <c r="J936" s="216"/>
      <c r="K936" s="217"/>
      <c r="L936" s="217"/>
      <c r="M936" s="218"/>
    </row>
    <row r="937" spans="1:17" ht="15.75" thickBot="1">
      <c r="A937" s="19" t="s">
        <v>645</v>
      </c>
      <c r="B937" s="20"/>
      <c r="C937" s="20"/>
      <c r="D937" s="20"/>
      <c r="E937" s="20"/>
      <c r="F937" s="219">
        <f>F13+F315+F343+F363+F372+F477+F560+F601+F648+F669+F720+F826</f>
        <v>1709833.4000000004</v>
      </c>
      <c r="G937" s="220">
        <f t="shared" ref="G937:M937" si="68">G13+G315+G343+G363+G372+G477+G560+G601+G648+G669+G720+G826</f>
        <v>45838.5</v>
      </c>
      <c r="H937" s="220">
        <f t="shared" si="68"/>
        <v>918865</v>
      </c>
      <c r="I937" s="223">
        <f t="shared" si="68"/>
        <v>745129.9</v>
      </c>
      <c r="J937" s="219">
        <f t="shared" si="68"/>
        <v>1654038.2000000002</v>
      </c>
      <c r="K937" s="220">
        <f t="shared" si="68"/>
        <v>40467</v>
      </c>
      <c r="L937" s="220">
        <f t="shared" si="68"/>
        <v>916018.80000000016</v>
      </c>
      <c r="M937" s="221">
        <f t="shared" si="68"/>
        <v>697552.4</v>
      </c>
      <c r="N937" s="54">
        <f>J937/F937*100</f>
        <v>96.736804884031386</v>
      </c>
      <c r="O937" s="4">
        <f>K937/G937*100</f>
        <v>88.281684610098495</v>
      </c>
      <c r="P937" s="4">
        <f>L937/H937*100</f>
        <v>99.690248295451468</v>
      </c>
      <c r="Q937" s="4">
        <f>M937/I937*100</f>
        <v>93.614871715656562</v>
      </c>
    </row>
    <row r="940" spans="1:17">
      <c r="F940" s="21"/>
      <c r="J940" s="21"/>
    </row>
  </sheetData>
  <mergeCells count="643">
    <mergeCell ref="F7:I7"/>
    <mergeCell ref="J7:M7"/>
    <mergeCell ref="G8:I8"/>
    <mergeCell ref="K8:M8"/>
    <mergeCell ref="N8:N9"/>
    <mergeCell ref="O8:Q8"/>
    <mergeCell ref="A2:Q2"/>
    <mergeCell ref="A3:Q3"/>
    <mergeCell ref="A4:Q4"/>
    <mergeCell ref="A6:A9"/>
    <mergeCell ref="B6:B9"/>
    <mergeCell ref="C6:C9"/>
    <mergeCell ref="D6:D9"/>
    <mergeCell ref="E6:E9"/>
    <mergeCell ref="F6:M6"/>
    <mergeCell ref="N6:Q7"/>
    <mergeCell ref="A96:A101"/>
    <mergeCell ref="B96:B101"/>
    <mergeCell ref="C96:C101"/>
    <mergeCell ref="A102:A106"/>
    <mergeCell ref="B102:B106"/>
    <mergeCell ref="C102:C106"/>
    <mergeCell ref="A13:A81"/>
    <mergeCell ref="B13:B81"/>
    <mergeCell ref="C13:C81"/>
    <mergeCell ref="A82:A95"/>
    <mergeCell ref="B82:B95"/>
    <mergeCell ref="C82:C95"/>
    <mergeCell ref="A114:A116"/>
    <mergeCell ref="B114:B116"/>
    <mergeCell ref="C114:C116"/>
    <mergeCell ref="A117:A119"/>
    <mergeCell ref="B117:B119"/>
    <mergeCell ref="C117:C119"/>
    <mergeCell ref="A107:A110"/>
    <mergeCell ref="B107:B110"/>
    <mergeCell ref="C107:C110"/>
    <mergeCell ref="A111:A113"/>
    <mergeCell ref="B111:B113"/>
    <mergeCell ref="C111:C113"/>
    <mergeCell ref="A152:A153"/>
    <mergeCell ref="B152:B153"/>
    <mergeCell ref="C152:C153"/>
    <mergeCell ref="A154:A158"/>
    <mergeCell ref="B154:B158"/>
    <mergeCell ref="C154:C158"/>
    <mergeCell ref="A120:A148"/>
    <mergeCell ref="B120:B148"/>
    <mergeCell ref="C120:C148"/>
    <mergeCell ref="A149:A151"/>
    <mergeCell ref="B149:B151"/>
    <mergeCell ref="C149:C151"/>
    <mergeCell ref="A168:A171"/>
    <mergeCell ref="B168:B171"/>
    <mergeCell ref="C168:C171"/>
    <mergeCell ref="A172:A176"/>
    <mergeCell ref="B172:B176"/>
    <mergeCell ref="C172:C176"/>
    <mergeCell ref="A159:A163"/>
    <mergeCell ref="B159:B163"/>
    <mergeCell ref="C159:C163"/>
    <mergeCell ref="A164:A167"/>
    <mergeCell ref="B164:B167"/>
    <mergeCell ref="C164:C167"/>
    <mergeCell ref="A184:A186"/>
    <mergeCell ref="B184:B186"/>
    <mergeCell ref="C184:C186"/>
    <mergeCell ref="A187:A189"/>
    <mergeCell ref="B187:B189"/>
    <mergeCell ref="C187:C189"/>
    <mergeCell ref="A177:A179"/>
    <mergeCell ref="B177:B179"/>
    <mergeCell ref="C177:C179"/>
    <mergeCell ref="A180:A183"/>
    <mergeCell ref="B180:B183"/>
    <mergeCell ref="C180:C183"/>
    <mergeCell ref="A197:A200"/>
    <mergeCell ref="B197:B200"/>
    <mergeCell ref="C197:C200"/>
    <mergeCell ref="A201:A204"/>
    <mergeCell ref="B201:B204"/>
    <mergeCell ref="C201:C204"/>
    <mergeCell ref="A190:A193"/>
    <mergeCell ref="B190:B193"/>
    <mergeCell ref="C190:C193"/>
    <mergeCell ref="A194:A196"/>
    <mergeCell ref="B194:B196"/>
    <mergeCell ref="C194:C196"/>
    <mergeCell ref="A213:A220"/>
    <mergeCell ref="B213:B220"/>
    <mergeCell ref="C213:C220"/>
    <mergeCell ref="A221:A225"/>
    <mergeCell ref="B221:B225"/>
    <mergeCell ref="C221:C225"/>
    <mergeCell ref="A205:A208"/>
    <mergeCell ref="B205:B208"/>
    <mergeCell ref="C205:C208"/>
    <mergeCell ref="A209:A212"/>
    <mergeCell ref="B209:B212"/>
    <mergeCell ref="C209:C212"/>
    <mergeCell ref="A232:A234"/>
    <mergeCell ref="B232:B234"/>
    <mergeCell ref="C232:C234"/>
    <mergeCell ref="A235:A247"/>
    <mergeCell ref="B235:B247"/>
    <mergeCell ref="C235:C247"/>
    <mergeCell ref="A226:A228"/>
    <mergeCell ref="B226:B228"/>
    <mergeCell ref="C226:C228"/>
    <mergeCell ref="A229:A231"/>
    <mergeCell ref="B229:B231"/>
    <mergeCell ref="C229:C231"/>
    <mergeCell ref="A257:A260"/>
    <mergeCell ref="B257:B260"/>
    <mergeCell ref="C257:C260"/>
    <mergeCell ref="A261:A263"/>
    <mergeCell ref="B261:B263"/>
    <mergeCell ref="C261:C263"/>
    <mergeCell ref="A248:A252"/>
    <mergeCell ref="B248:B252"/>
    <mergeCell ref="C248:C252"/>
    <mergeCell ref="A253:A256"/>
    <mergeCell ref="B253:B256"/>
    <mergeCell ref="C253:C256"/>
    <mergeCell ref="A271:A273"/>
    <mergeCell ref="B271:B273"/>
    <mergeCell ref="C271:C273"/>
    <mergeCell ref="A274:A276"/>
    <mergeCell ref="B274:B276"/>
    <mergeCell ref="C274:C276"/>
    <mergeCell ref="A264:A266"/>
    <mergeCell ref="B264:B266"/>
    <mergeCell ref="C264:C266"/>
    <mergeCell ref="A267:A270"/>
    <mergeCell ref="B267:B270"/>
    <mergeCell ref="C267:C270"/>
    <mergeCell ref="A288:A290"/>
    <mergeCell ref="B288:B290"/>
    <mergeCell ref="C288:C290"/>
    <mergeCell ref="A291:A298"/>
    <mergeCell ref="B291:B298"/>
    <mergeCell ref="C291:C298"/>
    <mergeCell ref="A277:A282"/>
    <mergeCell ref="B277:B282"/>
    <mergeCell ref="C277:C282"/>
    <mergeCell ref="A283:A287"/>
    <mergeCell ref="B283:B287"/>
    <mergeCell ref="C283:C287"/>
    <mergeCell ref="A306:A308"/>
    <mergeCell ref="B306:B308"/>
    <mergeCell ref="C306:C308"/>
    <mergeCell ref="A309:A311"/>
    <mergeCell ref="B309:B311"/>
    <mergeCell ref="C309:C311"/>
    <mergeCell ref="A299:A302"/>
    <mergeCell ref="B299:B302"/>
    <mergeCell ref="C299:C302"/>
    <mergeCell ref="A303:A305"/>
    <mergeCell ref="B303:B305"/>
    <mergeCell ref="C303:C305"/>
    <mergeCell ref="D317:D319"/>
    <mergeCell ref="A321:A324"/>
    <mergeCell ref="B321:B324"/>
    <mergeCell ref="C321:C324"/>
    <mergeCell ref="A325:A327"/>
    <mergeCell ref="B325:B327"/>
    <mergeCell ref="C325:C327"/>
    <mergeCell ref="A312:A314"/>
    <mergeCell ref="B312:B314"/>
    <mergeCell ref="C312:C314"/>
    <mergeCell ref="A315:A320"/>
    <mergeCell ref="B315:B320"/>
    <mergeCell ref="C315:C320"/>
    <mergeCell ref="A334:A336"/>
    <mergeCell ref="B334:B336"/>
    <mergeCell ref="C334:C336"/>
    <mergeCell ref="A337:A339"/>
    <mergeCell ref="B337:B339"/>
    <mergeCell ref="C337:C339"/>
    <mergeCell ref="A328:A330"/>
    <mergeCell ref="B328:B330"/>
    <mergeCell ref="C328:C330"/>
    <mergeCell ref="A331:A333"/>
    <mergeCell ref="B331:B333"/>
    <mergeCell ref="C331:C333"/>
    <mergeCell ref="D344:D346"/>
    <mergeCell ref="A348:A350"/>
    <mergeCell ref="B348:B350"/>
    <mergeCell ref="C348:C350"/>
    <mergeCell ref="A351:A353"/>
    <mergeCell ref="B351:B353"/>
    <mergeCell ref="C351:C353"/>
    <mergeCell ref="A340:A342"/>
    <mergeCell ref="B340:B342"/>
    <mergeCell ref="C340:C342"/>
    <mergeCell ref="A343:A347"/>
    <mergeCell ref="B343:B347"/>
    <mergeCell ref="C343:C347"/>
    <mergeCell ref="A360:A362"/>
    <mergeCell ref="B360:B362"/>
    <mergeCell ref="C360:C362"/>
    <mergeCell ref="A363:A365"/>
    <mergeCell ref="B363:B365"/>
    <mergeCell ref="C363:C365"/>
    <mergeCell ref="A354:A356"/>
    <mergeCell ref="B354:B356"/>
    <mergeCell ref="C354:C356"/>
    <mergeCell ref="A357:A359"/>
    <mergeCell ref="B357:B359"/>
    <mergeCell ref="C357:C359"/>
    <mergeCell ref="A372:A395"/>
    <mergeCell ref="B372:B395"/>
    <mergeCell ref="C372:C395"/>
    <mergeCell ref="A396:A401"/>
    <mergeCell ref="B396:B401"/>
    <mergeCell ref="C396:C401"/>
    <mergeCell ref="A366:A368"/>
    <mergeCell ref="B366:B368"/>
    <mergeCell ref="C366:C368"/>
    <mergeCell ref="A369:A371"/>
    <mergeCell ref="B369:B371"/>
    <mergeCell ref="C369:C371"/>
    <mergeCell ref="A410:A414"/>
    <mergeCell ref="B410:B414"/>
    <mergeCell ref="C410:C414"/>
    <mergeCell ref="A415:A419"/>
    <mergeCell ref="B415:B419"/>
    <mergeCell ref="C415:C419"/>
    <mergeCell ref="A402:A406"/>
    <mergeCell ref="B402:B406"/>
    <mergeCell ref="C402:C406"/>
    <mergeCell ref="A407:A409"/>
    <mergeCell ref="B407:B409"/>
    <mergeCell ref="C407:C409"/>
    <mergeCell ref="A431:A433"/>
    <mergeCell ref="B431:B433"/>
    <mergeCell ref="C431:C433"/>
    <mergeCell ref="A434:A436"/>
    <mergeCell ref="B434:B436"/>
    <mergeCell ref="C434:C436"/>
    <mergeCell ref="A420:A426"/>
    <mergeCell ref="B420:B426"/>
    <mergeCell ref="C420:C426"/>
    <mergeCell ref="A427:A430"/>
    <mergeCell ref="B427:B430"/>
    <mergeCell ref="C427:C430"/>
    <mergeCell ref="A445:A451"/>
    <mergeCell ref="B445:B451"/>
    <mergeCell ref="C445:C451"/>
    <mergeCell ref="A452:A456"/>
    <mergeCell ref="B452:B456"/>
    <mergeCell ref="C452:C456"/>
    <mergeCell ref="A437:A440"/>
    <mergeCell ref="B437:B440"/>
    <mergeCell ref="C437:C440"/>
    <mergeCell ref="A441:A444"/>
    <mergeCell ref="B441:B444"/>
    <mergeCell ref="C441:C444"/>
    <mergeCell ref="A463:A467"/>
    <mergeCell ref="B463:B467"/>
    <mergeCell ref="C463:C467"/>
    <mergeCell ref="A468:A470"/>
    <mergeCell ref="B468:B470"/>
    <mergeCell ref="C468:C470"/>
    <mergeCell ref="A457:A459"/>
    <mergeCell ref="B457:B459"/>
    <mergeCell ref="C457:C459"/>
    <mergeCell ref="A460:A462"/>
    <mergeCell ref="B460:B462"/>
    <mergeCell ref="C460:C462"/>
    <mergeCell ref="D478:D483"/>
    <mergeCell ref="D484:D487"/>
    <mergeCell ref="D488:D489"/>
    <mergeCell ref="D490:D493"/>
    <mergeCell ref="A471:A473"/>
    <mergeCell ref="B471:B473"/>
    <mergeCell ref="C471:C473"/>
    <mergeCell ref="A474:A476"/>
    <mergeCell ref="B474:B476"/>
    <mergeCell ref="C474:C476"/>
    <mergeCell ref="A494:A500"/>
    <mergeCell ref="B494:B500"/>
    <mergeCell ref="C494:C500"/>
    <mergeCell ref="A501:A503"/>
    <mergeCell ref="B501:B503"/>
    <mergeCell ref="C501:C503"/>
    <mergeCell ref="A477:A493"/>
    <mergeCell ref="B477:B493"/>
    <mergeCell ref="C477:C493"/>
    <mergeCell ref="A510:A512"/>
    <mergeCell ref="B510:B512"/>
    <mergeCell ref="C510:C512"/>
    <mergeCell ref="A513:A515"/>
    <mergeCell ref="B513:B515"/>
    <mergeCell ref="C513:C515"/>
    <mergeCell ref="A504:A506"/>
    <mergeCell ref="B504:B506"/>
    <mergeCell ref="C504:C506"/>
    <mergeCell ref="A507:A509"/>
    <mergeCell ref="B507:B509"/>
    <mergeCell ref="C507:C509"/>
    <mergeCell ref="A526:A528"/>
    <mergeCell ref="B526:B528"/>
    <mergeCell ref="C526:C528"/>
    <mergeCell ref="A529:A531"/>
    <mergeCell ref="B529:B531"/>
    <mergeCell ref="C529:C531"/>
    <mergeCell ref="A516:A520"/>
    <mergeCell ref="B516:B520"/>
    <mergeCell ref="C516:C520"/>
    <mergeCell ref="A521:A525"/>
    <mergeCell ref="B521:B525"/>
    <mergeCell ref="C521:C525"/>
    <mergeCell ref="A538:A540"/>
    <mergeCell ref="B538:B540"/>
    <mergeCell ref="C538:C540"/>
    <mergeCell ref="A541:A545"/>
    <mergeCell ref="B541:B545"/>
    <mergeCell ref="C541:C545"/>
    <mergeCell ref="A532:A534"/>
    <mergeCell ref="B532:B534"/>
    <mergeCell ref="C532:C534"/>
    <mergeCell ref="A535:A537"/>
    <mergeCell ref="B535:B537"/>
    <mergeCell ref="C535:C537"/>
    <mergeCell ref="A554:A556"/>
    <mergeCell ref="B554:B556"/>
    <mergeCell ref="C554:C556"/>
    <mergeCell ref="D555:D556"/>
    <mergeCell ref="A557:A559"/>
    <mergeCell ref="B557:B559"/>
    <mergeCell ref="C557:C559"/>
    <mergeCell ref="D558:D559"/>
    <mergeCell ref="A546:A550"/>
    <mergeCell ref="B546:B550"/>
    <mergeCell ref="C546:C550"/>
    <mergeCell ref="D548:D550"/>
    <mergeCell ref="A551:A553"/>
    <mergeCell ref="B551:B553"/>
    <mergeCell ref="C551:C553"/>
    <mergeCell ref="D552:D553"/>
    <mergeCell ref="A576:A582"/>
    <mergeCell ref="B576:B582"/>
    <mergeCell ref="C576:C582"/>
    <mergeCell ref="A583:A585"/>
    <mergeCell ref="B583:B585"/>
    <mergeCell ref="C583:C585"/>
    <mergeCell ref="A560:A567"/>
    <mergeCell ref="B560:B567"/>
    <mergeCell ref="C560:C567"/>
    <mergeCell ref="A568:A575"/>
    <mergeCell ref="B568:B575"/>
    <mergeCell ref="C568:C575"/>
    <mergeCell ref="A592:A594"/>
    <mergeCell ref="B592:B594"/>
    <mergeCell ref="C592:C594"/>
    <mergeCell ref="A595:A597"/>
    <mergeCell ref="B595:B597"/>
    <mergeCell ref="C595:C597"/>
    <mergeCell ref="A586:A588"/>
    <mergeCell ref="B586:B588"/>
    <mergeCell ref="C586:C588"/>
    <mergeCell ref="A589:A591"/>
    <mergeCell ref="B589:B591"/>
    <mergeCell ref="C589:C591"/>
    <mergeCell ref="D602:D605"/>
    <mergeCell ref="D607:D609"/>
    <mergeCell ref="A610:A614"/>
    <mergeCell ref="B610:B614"/>
    <mergeCell ref="C610:C614"/>
    <mergeCell ref="A615:A617"/>
    <mergeCell ref="B615:B617"/>
    <mergeCell ref="C615:C617"/>
    <mergeCell ref="A598:A600"/>
    <mergeCell ref="B598:B600"/>
    <mergeCell ref="C598:C600"/>
    <mergeCell ref="A601:A609"/>
    <mergeCell ref="B601:B609"/>
    <mergeCell ref="C601:C609"/>
    <mergeCell ref="A624:A626"/>
    <mergeCell ref="B624:B626"/>
    <mergeCell ref="C624:C626"/>
    <mergeCell ref="A627:A629"/>
    <mergeCell ref="B627:B629"/>
    <mergeCell ref="C627:C629"/>
    <mergeCell ref="A618:A620"/>
    <mergeCell ref="B618:B620"/>
    <mergeCell ref="C618:C620"/>
    <mergeCell ref="A621:A623"/>
    <mergeCell ref="B621:B623"/>
    <mergeCell ref="C621:C623"/>
    <mergeCell ref="A636:A638"/>
    <mergeCell ref="B636:B638"/>
    <mergeCell ref="C636:C638"/>
    <mergeCell ref="A639:A641"/>
    <mergeCell ref="B639:B641"/>
    <mergeCell ref="C639:C641"/>
    <mergeCell ref="A630:A632"/>
    <mergeCell ref="B630:B632"/>
    <mergeCell ref="C630:C632"/>
    <mergeCell ref="A633:A635"/>
    <mergeCell ref="B633:B635"/>
    <mergeCell ref="C633:C635"/>
    <mergeCell ref="A648:A653"/>
    <mergeCell ref="B648:B653"/>
    <mergeCell ref="C648:C653"/>
    <mergeCell ref="D650:D653"/>
    <mergeCell ref="A654:A656"/>
    <mergeCell ref="B654:B656"/>
    <mergeCell ref="C654:C656"/>
    <mergeCell ref="A642:A644"/>
    <mergeCell ref="B642:B644"/>
    <mergeCell ref="C642:C644"/>
    <mergeCell ref="A645:A647"/>
    <mergeCell ref="B645:B647"/>
    <mergeCell ref="C645:C647"/>
    <mergeCell ref="A661:A664"/>
    <mergeCell ref="B661:B664"/>
    <mergeCell ref="C661:C664"/>
    <mergeCell ref="A665:A666"/>
    <mergeCell ref="B665:B666"/>
    <mergeCell ref="C665:C666"/>
    <mergeCell ref="A657:A658"/>
    <mergeCell ref="B657:B658"/>
    <mergeCell ref="C657:C658"/>
    <mergeCell ref="A659:A660"/>
    <mergeCell ref="B659:B660"/>
    <mergeCell ref="C659:C660"/>
    <mergeCell ref="A680:A683"/>
    <mergeCell ref="B680:B683"/>
    <mergeCell ref="C680:C683"/>
    <mergeCell ref="A684:A687"/>
    <mergeCell ref="B684:B687"/>
    <mergeCell ref="C684:C687"/>
    <mergeCell ref="A667:A668"/>
    <mergeCell ref="B667:B668"/>
    <mergeCell ref="C667:C668"/>
    <mergeCell ref="A669:A679"/>
    <mergeCell ref="B669:B679"/>
    <mergeCell ref="C669:C679"/>
    <mergeCell ref="A694:A697"/>
    <mergeCell ref="B694:B697"/>
    <mergeCell ref="C694:C697"/>
    <mergeCell ref="A698:A701"/>
    <mergeCell ref="B698:B701"/>
    <mergeCell ref="C698:C701"/>
    <mergeCell ref="A688:A690"/>
    <mergeCell ref="B688:B690"/>
    <mergeCell ref="C688:C690"/>
    <mergeCell ref="A691:A693"/>
    <mergeCell ref="B691:B693"/>
    <mergeCell ref="C691:C693"/>
    <mergeCell ref="A708:A713"/>
    <mergeCell ref="B708:B713"/>
    <mergeCell ref="C708:C713"/>
    <mergeCell ref="A714:A719"/>
    <mergeCell ref="B714:B719"/>
    <mergeCell ref="C714:C719"/>
    <mergeCell ref="A702:A704"/>
    <mergeCell ref="B702:B704"/>
    <mergeCell ref="C702:C704"/>
    <mergeCell ref="A705:A707"/>
    <mergeCell ref="B705:B707"/>
    <mergeCell ref="C705:C707"/>
    <mergeCell ref="A739:A741"/>
    <mergeCell ref="B739:B741"/>
    <mergeCell ref="C739:C741"/>
    <mergeCell ref="D740:D741"/>
    <mergeCell ref="A742:A744"/>
    <mergeCell ref="B742:B744"/>
    <mergeCell ref="C742:C744"/>
    <mergeCell ref="D743:D744"/>
    <mergeCell ref="A720:A734"/>
    <mergeCell ref="B720:B734"/>
    <mergeCell ref="C720:C734"/>
    <mergeCell ref="D721:D734"/>
    <mergeCell ref="A735:A738"/>
    <mergeCell ref="B735:B738"/>
    <mergeCell ref="C735:C738"/>
    <mergeCell ref="D736:D738"/>
    <mergeCell ref="A751:A760"/>
    <mergeCell ref="B751:B760"/>
    <mergeCell ref="C751:C760"/>
    <mergeCell ref="D752:D760"/>
    <mergeCell ref="A761:A764"/>
    <mergeCell ref="B761:B764"/>
    <mergeCell ref="C761:C764"/>
    <mergeCell ref="D762:D764"/>
    <mergeCell ref="A745:A747"/>
    <mergeCell ref="B745:B747"/>
    <mergeCell ref="C745:C747"/>
    <mergeCell ref="D746:D747"/>
    <mergeCell ref="A748:A750"/>
    <mergeCell ref="B748:B750"/>
    <mergeCell ref="C748:C750"/>
    <mergeCell ref="D749:D750"/>
    <mergeCell ref="A772:A774"/>
    <mergeCell ref="B772:B774"/>
    <mergeCell ref="C772:C774"/>
    <mergeCell ref="D773:D774"/>
    <mergeCell ref="A775:A777"/>
    <mergeCell ref="B775:B777"/>
    <mergeCell ref="C775:C777"/>
    <mergeCell ref="D776:D777"/>
    <mergeCell ref="A765:A768"/>
    <mergeCell ref="B765:B768"/>
    <mergeCell ref="C765:C768"/>
    <mergeCell ref="D766:D768"/>
    <mergeCell ref="A769:A771"/>
    <mergeCell ref="B769:B771"/>
    <mergeCell ref="C769:C771"/>
    <mergeCell ref="D770:D771"/>
    <mergeCell ref="A784:A786"/>
    <mergeCell ref="B784:B786"/>
    <mergeCell ref="C784:C786"/>
    <mergeCell ref="D785:D786"/>
    <mergeCell ref="A787:A789"/>
    <mergeCell ref="B787:B789"/>
    <mergeCell ref="C787:C789"/>
    <mergeCell ref="D788:D789"/>
    <mergeCell ref="A778:A780"/>
    <mergeCell ref="B778:B780"/>
    <mergeCell ref="C778:C780"/>
    <mergeCell ref="D779:D780"/>
    <mergeCell ref="A781:A783"/>
    <mergeCell ref="B781:B783"/>
    <mergeCell ref="C781:C783"/>
    <mergeCell ref="D782:D783"/>
    <mergeCell ref="A796:A798"/>
    <mergeCell ref="B796:B798"/>
    <mergeCell ref="C796:C798"/>
    <mergeCell ref="D797:D798"/>
    <mergeCell ref="A799:A801"/>
    <mergeCell ref="B799:B801"/>
    <mergeCell ref="C799:C801"/>
    <mergeCell ref="D800:D801"/>
    <mergeCell ref="A790:A792"/>
    <mergeCell ref="B790:B792"/>
    <mergeCell ref="C790:C792"/>
    <mergeCell ref="D791:D792"/>
    <mergeCell ref="A793:A795"/>
    <mergeCell ref="B793:B795"/>
    <mergeCell ref="C793:C795"/>
    <mergeCell ref="D794:D795"/>
    <mergeCell ref="A808:A810"/>
    <mergeCell ref="B808:B810"/>
    <mergeCell ref="C808:C810"/>
    <mergeCell ref="D809:D810"/>
    <mergeCell ref="A811:A813"/>
    <mergeCell ref="B811:B813"/>
    <mergeCell ref="C811:C813"/>
    <mergeCell ref="D812:D813"/>
    <mergeCell ref="A802:A804"/>
    <mergeCell ref="B802:B804"/>
    <mergeCell ref="C802:C804"/>
    <mergeCell ref="D803:D804"/>
    <mergeCell ref="A805:A807"/>
    <mergeCell ref="B805:B807"/>
    <mergeCell ref="C805:C807"/>
    <mergeCell ref="D806:D807"/>
    <mergeCell ref="A822:A825"/>
    <mergeCell ref="B822:B825"/>
    <mergeCell ref="C822:C825"/>
    <mergeCell ref="D823:D825"/>
    <mergeCell ref="A826:A852"/>
    <mergeCell ref="B826:B852"/>
    <mergeCell ref="C826:C852"/>
    <mergeCell ref="D827:D851"/>
    <mergeCell ref="A814:A817"/>
    <mergeCell ref="B814:B817"/>
    <mergeCell ref="C814:C817"/>
    <mergeCell ref="D815:D817"/>
    <mergeCell ref="A818:A821"/>
    <mergeCell ref="B818:B821"/>
    <mergeCell ref="C818:C821"/>
    <mergeCell ref="D819:D821"/>
    <mergeCell ref="A874:A876"/>
    <mergeCell ref="B874:B876"/>
    <mergeCell ref="C874:C876"/>
    <mergeCell ref="D875:D876"/>
    <mergeCell ref="A877:A879"/>
    <mergeCell ref="B877:B879"/>
    <mergeCell ref="C877:C879"/>
    <mergeCell ref="D878:D879"/>
    <mergeCell ref="A853:A868"/>
    <mergeCell ref="B853:B868"/>
    <mergeCell ref="C853:C868"/>
    <mergeCell ref="D854:D867"/>
    <mergeCell ref="A869:A873"/>
    <mergeCell ref="B869:B873"/>
    <mergeCell ref="C869:C873"/>
    <mergeCell ref="D870:D873"/>
    <mergeCell ref="D890:D891"/>
    <mergeCell ref="A892:A894"/>
    <mergeCell ref="B892:B894"/>
    <mergeCell ref="C892:C894"/>
    <mergeCell ref="D893:D894"/>
    <mergeCell ref="A880:A883"/>
    <mergeCell ref="B880:B883"/>
    <mergeCell ref="C880:C883"/>
    <mergeCell ref="D881:D883"/>
    <mergeCell ref="A884:A888"/>
    <mergeCell ref="B884:B888"/>
    <mergeCell ref="C884:C888"/>
    <mergeCell ref="D885:D888"/>
    <mergeCell ref="A895:A897"/>
    <mergeCell ref="B895:B897"/>
    <mergeCell ref="C895:C897"/>
    <mergeCell ref="A898:A902"/>
    <mergeCell ref="B898:B902"/>
    <mergeCell ref="C898:C902"/>
    <mergeCell ref="A889:A891"/>
    <mergeCell ref="B889:B891"/>
    <mergeCell ref="C889:C891"/>
    <mergeCell ref="A916:A919"/>
    <mergeCell ref="B916:B919"/>
    <mergeCell ref="C916:C919"/>
    <mergeCell ref="D917:D919"/>
    <mergeCell ref="A920:A923"/>
    <mergeCell ref="B920:B923"/>
    <mergeCell ref="C920:C923"/>
    <mergeCell ref="D921:D923"/>
    <mergeCell ref="D899:D902"/>
    <mergeCell ref="A903:A907"/>
    <mergeCell ref="B903:B907"/>
    <mergeCell ref="C903:C907"/>
    <mergeCell ref="D904:D907"/>
    <mergeCell ref="A908:A915"/>
    <mergeCell ref="B908:B915"/>
    <mergeCell ref="C908:C915"/>
    <mergeCell ref="D909:D915"/>
    <mergeCell ref="A932:A935"/>
    <mergeCell ref="B932:B935"/>
    <mergeCell ref="C932:C935"/>
    <mergeCell ref="D933:D935"/>
    <mergeCell ref="A924:A927"/>
    <mergeCell ref="B924:B927"/>
    <mergeCell ref="C924:C927"/>
    <mergeCell ref="D925:D927"/>
    <mergeCell ref="A928:A931"/>
    <mergeCell ref="B928:B931"/>
    <mergeCell ref="C928:C931"/>
    <mergeCell ref="D929:D931"/>
  </mergeCells>
  <hyperlinks>
    <hyperlink ref="N6" location="P7070" display="P7070"/>
  </hyperlinks>
  <pageMargins left="0" right="0" top="0" bottom="0" header="0.31496062992125984" footer="0.31496062992125984"/>
  <pageSetup paperSize="9" scale="61" orientation="landscape" r:id="rId1"/>
</worksheet>
</file>

<file path=xl/worksheets/sheet4.xml><?xml version="1.0" encoding="utf-8"?>
<worksheet xmlns="http://schemas.openxmlformats.org/spreadsheetml/2006/main" xmlns:r="http://schemas.openxmlformats.org/officeDocument/2006/relationships">
  <dimension ref="A1:I1600"/>
  <sheetViews>
    <sheetView view="pageBreakPreview" zoomScale="90" zoomScaleNormal="100" zoomScaleSheetLayoutView="90" workbookViewId="0">
      <selection activeCell="G1" sqref="G1"/>
    </sheetView>
  </sheetViews>
  <sheetFormatPr defaultRowHeight="15"/>
  <cols>
    <col min="1" max="1" width="18.28515625" style="11" customWidth="1"/>
    <col min="2" max="2" width="35.5703125" style="11" customWidth="1"/>
    <col min="3" max="3" width="22.28515625" style="11" customWidth="1"/>
    <col min="4" max="6" width="18.28515625" style="11" customWidth="1"/>
    <col min="7" max="16384" width="9.140625" style="11"/>
  </cols>
  <sheetData>
    <row r="1" spans="1:9" ht="57.75" customHeight="1">
      <c r="A1" s="403" t="s">
        <v>740</v>
      </c>
      <c r="B1" s="403"/>
      <c r="C1" s="403"/>
      <c r="D1" s="403"/>
      <c r="E1" s="403"/>
      <c r="F1" s="403"/>
    </row>
    <row r="2" spans="1:9">
      <c r="A2" s="404" t="s">
        <v>1</v>
      </c>
      <c r="B2" s="405" t="s">
        <v>741</v>
      </c>
      <c r="C2" s="407" t="s">
        <v>742</v>
      </c>
      <c r="D2" s="407" t="s">
        <v>743</v>
      </c>
      <c r="E2" s="407"/>
      <c r="F2" s="407"/>
    </row>
    <row r="3" spans="1:9" ht="26.25" customHeight="1">
      <c r="A3" s="390"/>
      <c r="B3" s="406"/>
      <c r="C3" s="389"/>
      <c r="D3" s="198" t="s">
        <v>744</v>
      </c>
      <c r="E3" s="198" t="s">
        <v>745</v>
      </c>
      <c r="F3" s="198" t="s">
        <v>746</v>
      </c>
    </row>
    <row r="4" spans="1:9" s="203" customFormat="1" ht="25.5" customHeight="1">
      <c r="A4" s="368"/>
      <c r="B4" s="368" t="s">
        <v>1797</v>
      </c>
      <c r="C4" s="170" t="s">
        <v>747</v>
      </c>
      <c r="D4" s="202">
        <f>D10+D402+D507+D535+D626+D815+D976+D1060+D1137+D1212+D1268+D1429+D1554</f>
        <v>1718624.4000000004</v>
      </c>
      <c r="E4" s="202">
        <f>E5+E6+E7+E8</f>
        <v>1662508.0000000002</v>
      </c>
      <c r="F4" s="202">
        <f>F5+F6+F7+F8</f>
        <v>1662488.0000000002</v>
      </c>
      <c r="I4" s="207"/>
    </row>
    <row r="5" spans="1:9" s="203" customFormat="1" ht="16.5" customHeight="1">
      <c r="A5" s="368"/>
      <c r="B5" s="368"/>
      <c r="C5" s="170" t="s">
        <v>748</v>
      </c>
      <c r="D5" s="171">
        <f>D11+D403+D508+D536+D627+D816+D977+D1061+D1138+D1213+D1269+D1430+D1555</f>
        <v>45838.5</v>
      </c>
      <c r="E5" s="171">
        <f t="shared" ref="E5:F7" si="0">E11+E403+E508+E536+E627+E816+E977+E1061+E1138+E1213+E1269+E1430+E1555</f>
        <v>40467</v>
      </c>
      <c r="F5" s="171">
        <f t="shared" si="0"/>
        <v>40467</v>
      </c>
      <c r="I5" s="207"/>
    </row>
    <row r="6" spans="1:9" s="203" customFormat="1" ht="16.5" customHeight="1">
      <c r="A6" s="368"/>
      <c r="B6" s="368"/>
      <c r="C6" s="172" t="s">
        <v>12</v>
      </c>
      <c r="D6" s="171">
        <f>D12+D404+D509+D537+D628+D817+D978+D1062+D1139+D1214+D1270+D1431+D1556</f>
        <v>918865</v>
      </c>
      <c r="E6" s="171">
        <f t="shared" si="0"/>
        <v>916018.80000000016</v>
      </c>
      <c r="F6" s="171">
        <f t="shared" si="0"/>
        <v>916018.80000000016</v>
      </c>
      <c r="I6" s="207"/>
    </row>
    <row r="7" spans="1:9" s="203" customFormat="1" ht="25.5" customHeight="1">
      <c r="A7" s="368"/>
      <c r="B7" s="368"/>
      <c r="C7" s="172" t="s">
        <v>749</v>
      </c>
      <c r="D7" s="171">
        <f>D13+D405+D510+D538+D629+D818+D979+D1063+D1140+D1215+D1271+D1432+D1557</f>
        <v>745129.9</v>
      </c>
      <c r="E7" s="171">
        <f t="shared" si="0"/>
        <v>697552.4</v>
      </c>
      <c r="F7" s="171">
        <f t="shared" si="0"/>
        <v>697552.4</v>
      </c>
      <c r="I7" s="207"/>
    </row>
    <row r="8" spans="1:9" s="204" customFormat="1" ht="15" customHeight="1">
      <c r="A8" s="368"/>
      <c r="B8" s="368"/>
      <c r="C8" s="170" t="s">
        <v>1800</v>
      </c>
      <c r="D8" s="171">
        <v>8791</v>
      </c>
      <c r="E8" s="171">
        <v>8469.7999999999993</v>
      </c>
      <c r="F8" s="171">
        <v>8449.7999999999993</v>
      </c>
      <c r="I8" s="207"/>
    </row>
    <row r="9" spans="1:9" s="204" customFormat="1" ht="15.75" customHeight="1">
      <c r="A9" s="190"/>
      <c r="B9" s="190" t="s">
        <v>753</v>
      </c>
      <c r="C9" s="173"/>
      <c r="D9" s="171"/>
      <c r="E9" s="171"/>
      <c r="F9" s="171"/>
      <c r="I9" s="207"/>
    </row>
    <row r="10" spans="1:9" s="203" customFormat="1" ht="25.5" customHeight="1">
      <c r="A10" s="392" t="s">
        <v>1647</v>
      </c>
      <c r="B10" s="392" t="s">
        <v>1648</v>
      </c>
      <c r="C10" s="154" t="s">
        <v>747</v>
      </c>
      <c r="D10" s="163">
        <v>1187617.5</v>
      </c>
      <c r="E10" s="163">
        <v>1156205.6000000001</v>
      </c>
      <c r="F10" s="163">
        <v>1156205.6000000001</v>
      </c>
      <c r="I10" s="207"/>
    </row>
    <row r="11" spans="1:9" s="203" customFormat="1" ht="16.5" customHeight="1">
      <c r="A11" s="392"/>
      <c r="B11" s="392"/>
      <c r="C11" s="154" t="s">
        <v>748</v>
      </c>
      <c r="D11" s="163">
        <v>33931.699999999997</v>
      </c>
      <c r="E11" s="163">
        <v>31159.599999999999</v>
      </c>
      <c r="F11" s="163">
        <v>31159.599999999999</v>
      </c>
      <c r="I11" s="207"/>
    </row>
    <row r="12" spans="1:9" s="203" customFormat="1" ht="16.5" customHeight="1">
      <c r="A12" s="392"/>
      <c r="B12" s="392"/>
      <c r="C12" s="155" t="s">
        <v>12</v>
      </c>
      <c r="D12" s="163">
        <v>786309.2</v>
      </c>
      <c r="E12" s="163">
        <v>785423.5</v>
      </c>
      <c r="F12" s="163">
        <v>785423.5</v>
      </c>
      <c r="I12" s="207"/>
    </row>
    <row r="13" spans="1:9" s="203" customFormat="1" ht="16.5" customHeight="1">
      <c r="A13" s="392"/>
      <c r="B13" s="392"/>
      <c r="C13" s="155" t="s">
        <v>749</v>
      </c>
      <c r="D13" s="163">
        <v>367376.6</v>
      </c>
      <c r="E13" s="163">
        <v>339622.5</v>
      </c>
      <c r="F13" s="163">
        <v>339622.5</v>
      </c>
      <c r="I13" s="207"/>
    </row>
    <row r="14" spans="1:9" s="204" customFormat="1" ht="15" customHeight="1">
      <c r="A14" s="392"/>
      <c r="B14" s="392"/>
      <c r="C14" s="154" t="s">
        <v>1088</v>
      </c>
      <c r="D14" s="164">
        <v>0</v>
      </c>
      <c r="E14" s="164">
        <v>0</v>
      </c>
      <c r="F14" s="164">
        <v>0</v>
      </c>
      <c r="I14" s="207"/>
    </row>
    <row r="15" spans="1:9" s="204" customFormat="1" ht="15.75" customHeight="1">
      <c r="A15" s="392"/>
      <c r="B15" s="392"/>
      <c r="C15" s="155" t="s">
        <v>755</v>
      </c>
      <c r="D15" s="164">
        <v>0</v>
      </c>
      <c r="E15" s="164">
        <v>0</v>
      </c>
      <c r="F15" s="164">
        <v>0</v>
      </c>
      <c r="I15" s="207"/>
    </row>
    <row r="16" spans="1:9" s="204" customFormat="1" ht="15.75" customHeight="1">
      <c r="A16" s="392"/>
      <c r="B16" s="392"/>
      <c r="C16" s="156" t="s">
        <v>752</v>
      </c>
      <c r="D16" s="164">
        <v>0</v>
      </c>
      <c r="E16" s="164">
        <v>0</v>
      </c>
      <c r="F16" s="164">
        <v>0</v>
      </c>
      <c r="I16" s="207"/>
    </row>
    <row r="17" spans="1:9" s="203" customFormat="1" ht="24.75" customHeight="1">
      <c r="A17" s="397" t="s">
        <v>38</v>
      </c>
      <c r="B17" s="397" t="s">
        <v>861</v>
      </c>
      <c r="C17" s="106" t="s">
        <v>747</v>
      </c>
      <c r="D17" s="165">
        <v>386870.7</v>
      </c>
      <c r="E17" s="165">
        <v>377268.5</v>
      </c>
      <c r="F17" s="165">
        <v>377268.5</v>
      </c>
      <c r="I17" s="207"/>
    </row>
    <row r="18" spans="1:9" s="203" customFormat="1" ht="16.5" customHeight="1">
      <c r="A18" s="397"/>
      <c r="B18" s="397"/>
      <c r="C18" s="180" t="s">
        <v>748</v>
      </c>
      <c r="D18" s="165">
        <v>0</v>
      </c>
      <c r="E18" s="165">
        <v>0</v>
      </c>
      <c r="F18" s="165">
        <v>0</v>
      </c>
      <c r="I18" s="207"/>
    </row>
    <row r="19" spans="1:9" s="203" customFormat="1" ht="16.5" customHeight="1">
      <c r="A19" s="397"/>
      <c r="B19" s="397"/>
      <c r="C19" s="106" t="s">
        <v>12</v>
      </c>
      <c r="D19" s="165">
        <v>227647.3</v>
      </c>
      <c r="E19" s="165">
        <v>227500.5</v>
      </c>
      <c r="F19" s="165">
        <v>227500.5</v>
      </c>
      <c r="I19" s="207"/>
    </row>
    <row r="20" spans="1:9" s="203" customFormat="1" ht="33.75" customHeight="1">
      <c r="A20" s="397"/>
      <c r="B20" s="397"/>
      <c r="C20" s="106" t="s">
        <v>749</v>
      </c>
      <c r="D20" s="165">
        <v>159223.4</v>
      </c>
      <c r="E20" s="165">
        <v>149768</v>
      </c>
      <c r="F20" s="165">
        <v>149768</v>
      </c>
      <c r="I20" s="207"/>
    </row>
    <row r="21" spans="1:9" s="204" customFormat="1" ht="15" customHeight="1">
      <c r="A21" s="397"/>
      <c r="B21" s="397"/>
      <c r="C21" s="180" t="s">
        <v>1088</v>
      </c>
      <c r="D21" s="165">
        <v>0</v>
      </c>
      <c r="E21" s="165">
        <v>0</v>
      </c>
      <c r="F21" s="165">
        <v>0</v>
      </c>
      <c r="I21" s="207"/>
    </row>
    <row r="22" spans="1:9" s="204" customFormat="1" ht="15.75" customHeight="1">
      <c r="A22" s="397"/>
      <c r="B22" s="397"/>
      <c r="C22" s="106" t="s">
        <v>755</v>
      </c>
      <c r="D22" s="165">
        <v>0</v>
      </c>
      <c r="E22" s="165">
        <v>0</v>
      </c>
      <c r="F22" s="165">
        <v>0</v>
      </c>
      <c r="I22" s="207"/>
    </row>
    <row r="23" spans="1:9" s="204" customFormat="1" ht="15.75" customHeight="1">
      <c r="A23" s="397"/>
      <c r="B23" s="397"/>
      <c r="C23" s="106" t="s">
        <v>752</v>
      </c>
      <c r="D23" s="165">
        <v>0</v>
      </c>
      <c r="E23" s="165">
        <v>0</v>
      </c>
      <c r="F23" s="165">
        <v>0</v>
      </c>
      <c r="I23" s="207"/>
    </row>
    <row r="24" spans="1:9" s="203" customFormat="1" ht="16.5" customHeight="1">
      <c r="A24" s="397" t="s">
        <v>252</v>
      </c>
      <c r="B24" s="397" t="s">
        <v>1649</v>
      </c>
      <c r="C24" s="106" t="s">
        <v>747</v>
      </c>
      <c r="D24" s="165">
        <v>159023.4</v>
      </c>
      <c r="E24" s="165">
        <v>149568</v>
      </c>
      <c r="F24" s="165">
        <v>149568</v>
      </c>
      <c r="I24" s="207"/>
    </row>
    <row r="25" spans="1:9" s="203" customFormat="1" ht="16.5" customHeight="1">
      <c r="A25" s="397"/>
      <c r="B25" s="397"/>
      <c r="C25" s="180" t="s">
        <v>748</v>
      </c>
      <c r="D25" s="165">
        <v>0</v>
      </c>
      <c r="E25" s="165">
        <v>0</v>
      </c>
      <c r="F25" s="165">
        <v>0</v>
      </c>
      <c r="I25" s="207"/>
    </row>
    <row r="26" spans="1:9" s="203" customFormat="1" ht="16.5" customHeight="1">
      <c r="A26" s="397"/>
      <c r="B26" s="397"/>
      <c r="C26" s="106" t="s">
        <v>12</v>
      </c>
      <c r="D26" s="165">
        <v>0</v>
      </c>
      <c r="E26" s="165">
        <v>0</v>
      </c>
      <c r="F26" s="165">
        <v>0</v>
      </c>
      <c r="I26" s="207"/>
    </row>
    <row r="27" spans="1:9" s="203" customFormat="1" ht="16.5" customHeight="1">
      <c r="A27" s="397"/>
      <c r="B27" s="397"/>
      <c r="C27" s="106" t="s">
        <v>749</v>
      </c>
      <c r="D27" s="165">
        <v>159023.4</v>
      </c>
      <c r="E27" s="165">
        <v>149568</v>
      </c>
      <c r="F27" s="165">
        <v>149568</v>
      </c>
      <c r="I27" s="207"/>
    </row>
    <row r="28" spans="1:9" s="204" customFormat="1" ht="15" customHeight="1">
      <c r="A28" s="397"/>
      <c r="B28" s="397"/>
      <c r="C28" s="180" t="s">
        <v>1088</v>
      </c>
      <c r="D28" s="165">
        <v>0</v>
      </c>
      <c r="E28" s="165">
        <v>0</v>
      </c>
      <c r="F28" s="165">
        <v>0</v>
      </c>
      <c r="I28" s="207"/>
    </row>
    <row r="29" spans="1:9" s="204" customFormat="1" ht="15.75" customHeight="1">
      <c r="A29" s="397"/>
      <c r="B29" s="397"/>
      <c r="C29" s="106" t="s">
        <v>755</v>
      </c>
      <c r="D29" s="165">
        <v>0</v>
      </c>
      <c r="E29" s="165">
        <v>0</v>
      </c>
      <c r="F29" s="165">
        <v>0</v>
      </c>
      <c r="I29" s="207"/>
    </row>
    <row r="30" spans="1:9" s="204" customFormat="1" ht="15.75" customHeight="1">
      <c r="A30" s="397"/>
      <c r="B30" s="397"/>
      <c r="C30" s="106" t="s">
        <v>752</v>
      </c>
      <c r="D30" s="165">
        <v>0</v>
      </c>
      <c r="E30" s="165">
        <v>0</v>
      </c>
      <c r="F30" s="165">
        <v>0</v>
      </c>
      <c r="I30" s="207"/>
    </row>
    <row r="31" spans="1:9" s="203" customFormat="1" ht="16.5" customHeight="1">
      <c r="A31" s="397" t="s">
        <v>42</v>
      </c>
      <c r="B31" s="397" t="s">
        <v>126</v>
      </c>
      <c r="C31" s="106" t="s">
        <v>747</v>
      </c>
      <c r="D31" s="165">
        <v>226170.3</v>
      </c>
      <c r="E31" s="165">
        <v>226170.3</v>
      </c>
      <c r="F31" s="165">
        <v>226170.3</v>
      </c>
      <c r="I31" s="207"/>
    </row>
    <row r="32" spans="1:9" s="203" customFormat="1" ht="16.5" customHeight="1">
      <c r="A32" s="397"/>
      <c r="B32" s="397"/>
      <c r="C32" s="180" t="s">
        <v>748</v>
      </c>
      <c r="D32" s="165">
        <v>0</v>
      </c>
      <c r="E32" s="165">
        <v>0</v>
      </c>
      <c r="F32" s="165">
        <v>0</v>
      </c>
      <c r="I32" s="207"/>
    </row>
    <row r="33" spans="1:9" s="203" customFormat="1" ht="16.5" customHeight="1">
      <c r="A33" s="397"/>
      <c r="B33" s="397"/>
      <c r="C33" s="106" t="s">
        <v>12</v>
      </c>
      <c r="D33" s="165">
        <v>226170.3</v>
      </c>
      <c r="E33" s="165">
        <v>226170.3</v>
      </c>
      <c r="F33" s="165">
        <v>226170.3</v>
      </c>
      <c r="I33" s="207"/>
    </row>
    <row r="34" spans="1:9" s="203" customFormat="1" ht="16.5" customHeight="1">
      <c r="A34" s="397"/>
      <c r="B34" s="397"/>
      <c r="C34" s="106" t="s">
        <v>749</v>
      </c>
      <c r="D34" s="165">
        <v>0</v>
      </c>
      <c r="E34" s="165">
        <v>0</v>
      </c>
      <c r="F34" s="165">
        <v>0</v>
      </c>
      <c r="I34" s="207"/>
    </row>
    <row r="35" spans="1:9" s="204" customFormat="1" ht="15" customHeight="1">
      <c r="A35" s="397"/>
      <c r="B35" s="397"/>
      <c r="C35" s="180" t="s">
        <v>1088</v>
      </c>
      <c r="D35" s="165">
        <v>0</v>
      </c>
      <c r="E35" s="165">
        <v>0</v>
      </c>
      <c r="F35" s="165">
        <v>0</v>
      </c>
      <c r="I35" s="207"/>
    </row>
    <row r="36" spans="1:9" s="204" customFormat="1" ht="15.75" customHeight="1">
      <c r="A36" s="397"/>
      <c r="B36" s="397"/>
      <c r="C36" s="106" t="s">
        <v>755</v>
      </c>
      <c r="D36" s="165">
        <v>0</v>
      </c>
      <c r="E36" s="165">
        <v>0</v>
      </c>
      <c r="F36" s="165">
        <v>0</v>
      </c>
      <c r="I36" s="207"/>
    </row>
    <row r="37" spans="1:9" s="204" customFormat="1" ht="15.75" customHeight="1">
      <c r="A37" s="397"/>
      <c r="B37" s="397"/>
      <c r="C37" s="106" t="s">
        <v>752</v>
      </c>
      <c r="D37" s="165">
        <v>0</v>
      </c>
      <c r="E37" s="165">
        <v>0</v>
      </c>
      <c r="F37" s="165">
        <v>0</v>
      </c>
      <c r="I37" s="207"/>
    </row>
    <row r="38" spans="1:9" s="203" customFormat="1" ht="16.5" customHeight="1">
      <c r="A38" s="397" t="s">
        <v>50</v>
      </c>
      <c r="B38" s="397" t="s">
        <v>1650</v>
      </c>
      <c r="C38" s="106" t="s">
        <v>747</v>
      </c>
      <c r="D38" s="165">
        <v>757</v>
      </c>
      <c r="E38" s="165">
        <v>610.20000000000005</v>
      </c>
      <c r="F38" s="165">
        <v>610.20000000000005</v>
      </c>
      <c r="I38" s="207"/>
    </row>
    <row r="39" spans="1:9" s="203" customFormat="1" ht="16.5" customHeight="1">
      <c r="A39" s="397"/>
      <c r="B39" s="397"/>
      <c r="C39" s="180" t="s">
        <v>748</v>
      </c>
      <c r="D39" s="165">
        <v>0</v>
      </c>
      <c r="E39" s="165">
        <v>0</v>
      </c>
      <c r="F39" s="165">
        <v>0</v>
      </c>
      <c r="I39" s="207"/>
    </row>
    <row r="40" spans="1:9" s="203" customFormat="1" ht="16.5" customHeight="1">
      <c r="A40" s="397"/>
      <c r="B40" s="397"/>
      <c r="C40" s="106" t="s">
        <v>12</v>
      </c>
      <c r="D40" s="165">
        <v>757</v>
      </c>
      <c r="E40" s="165">
        <v>610.20000000000005</v>
      </c>
      <c r="F40" s="165">
        <v>610.20000000000005</v>
      </c>
      <c r="I40" s="207"/>
    </row>
    <row r="41" spans="1:9" s="203" customFormat="1" ht="16.5" customHeight="1">
      <c r="A41" s="397"/>
      <c r="B41" s="397"/>
      <c r="C41" s="106" t="s">
        <v>749</v>
      </c>
      <c r="D41" s="165">
        <v>0</v>
      </c>
      <c r="E41" s="165">
        <v>0</v>
      </c>
      <c r="F41" s="165">
        <v>0</v>
      </c>
      <c r="I41" s="207"/>
    </row>
    <row r="42" spans="1:9" s="204" customFormat="1" ht="15" customHeight="1">
      <c r="A42" s="397"/>
      <c r="B42" s="397"/>
      <c r="C42" s="180" t="s">
        <v>1088</v>
      </c>
      <c r="D42" s="165">
        <v>0</v>
      </c>
      <c r="E42" s="165">
        <v>0</v>
      </c>
      <c r="F42" s="165">
        <v>0</v>
      </c>
      <c r="I42" s="207"/>
    </row>
    <row r="43" spans="1:9" s="204" customFormat="1" ht="15.75" customHeight="1">
      <c r="A43" s="397"/>
      <c r="B43" s="397"/>
      <c r="C43" s="106" t="s">
        <v>755</v>
      </c>
      <c r="D43" s="165">
        <v>0</v>
      </c>
      <c r="E43" s="165">
        <v>0</v>
      </c>
      <c r="F43" s="165">
        <v>0</v>
      </c>
      <c r="I43" s="207"/>
    </row>
    <row r="44" spans="1:9" s="204" customFormat="1" ht="15.75" customHeight="1">
      <c r="A44" s="397"/>
      <c r="B44" s="397"/>
      <c r="C44" s="106" t="s">
        <v>752</v>
      </c>
      <c r="D44" s="165">
        <v>0</v>
      </c>
      <c r="E44" s="165">
        <v>0</v>
      </c>
      <c r="F44" s="165">
        <v>0</v>
      </c>
      <c r="I44" s="207"/>
    </row>
    <row r="45" spans="1:9" s="203" customFormat="1" ht="16.5" customHeight="1">
      <c r="A45" s="397" t="s">
        <v>254</v>
      </c>
      <c r="B45" s="397" t="s">
        <v>866</v>
      </c>
      <c r="C45" s="106" t="s">
        <v>747</v>
      </c>
      <c r="D45" s="165">
        <v>0</v>
      </c>
      <c r="E45" s="165">
        <v>0</v>
      </c>
      <c r="F45" s="165">
        <v>0</v>
      </c>
      <c r="I45" s="207"/>
    </row>
    <row r="46" spans="1:9" s="203" customFormat="1" ht="16.5" customHeight="1">
      <c r="A46" s="397"/>
      <c r="B46" s="397"/>
      <c r="C46" s="180" t="s">
        <v>748</v>
      </c>
      <c r="D46" s="165">
        <v>0</v>
      </c>
      <c r="E46" s="165">
        <v>0</v>
      </c>
      <c r="F46" s="165">
        <v>0</v>
      </c>
      <c r="I46" s="207"/>
    </row>
    <row r="47" spans="1:9" s="203" customFormat="1" ht="16.5" customHeight="1">
      <c r="A47" s="397"/>
      <c r="B47" s="397"/>
      <c r="C47" s="106" t="s">
        <v>12</v>
      </c>
      <c r="D47" s="165">
        <v>0</v>
      </c>
      <c r="E47" s="165">
        <v>0</v>
      </c>
      <c r="F47" s="165">
        <v>0</v>
      </c>
      <c r="I47" s="207"/>
    </row>
    <row r="48" spans="1:9" s="203" customFormat="1" ht="16.5" customHeight="1">
      <c r="A48" s="397"/>
      <c r="B48" s="397"/>
      <c r="C48" s="106" t="s">
        <v>749</v>
      </c>
      <c r="D48" s="165">
        <v>0</v>
      </c>
      <c r="E48" s="165">
        <v>0</v>
      </c>
      <c r="F48" s="165">
        <v>0</v>
      </c>
      <c r="I48" s="207"/>
    </row>
    <row r="49" spans="1:9" s="204" customFormat="1" ht="15" customHeight="1">
      <c r="A49" s="397"/>
      <c r="B49" s="397"/>
      <c r="C49" s="180" t="s">
        <v>1088</v>
      </c>
      <c r="D49" s="165">
        <v>0</v>
      </c>
      <c r="E49" s="165">
        <v>0</v>
      </c>
      <c r="F49" s="165">
        <v>0</v>
      </c>
      <c r="I49" s="207"/>
    </row>
    <row r="50" spans="1:9" s="204" customFormat="1" ht="15.75" customHeight="1">
      <c r="A50" s="397"/>
      <c r="B50" s="397"/>
      <c r="C50" s="106" t="s">
        <v>755</v>
      </c>
      <c r="D50" s="165">
        <v>0</v>
      </c>
      <c r="E50" s="165">
        <v>0</v>
      </c>
      <c r="F50" s="165">
        <v>0</v>
      </c>
      <c r="I50" s="207"/>
    </row>
    <row r="51" spans="1:9" s="204" customFormat="1" ht="15.75" customHeight="1">
      <c r="A51" s="397"/>
      <c r="B51" s="397"/>
      <c r="C51" s="106" t="s">
        <v>752</v>
      </c>
      <c r="D51" s="165">
        <v>0</v>
      </c>
      <c r="E51" s="165">
        <v>0</v>
      </c>
      <c r="F51" s="165">
        <v>0</v>
      </c>
      <c r="I51" s="207"/>
    </row>
    <row r="52" spans="1:9" s="203" customFormat="1" ht="16.5" customHeight="1">
      <c r="A52" s="397" t="s">
        <v>255</v>
      </c>
      <c r="B52" s="397" t="s">
        <v>867</v>
      </c>
      <c r="C52" s="106" t="s">
        <v>747</v>
      </c>
      <c r="D52" s="165">
        <v>0</v>
      </c>
      <c r="E52" s="165">
        <v>0</v>
      </c>
      <c r="F52" s="165">
        <v>0</v>
      </c>
      <c r="I52" s="207"/>
    </row>
    <row r="53" spans="1:9" s="203" customFormat="1" ht="16.5" customHeight="1">
      <c r="A53" s="397"/>
      <c r="B53" s="397"/>
      <c r="C53" s="180" t="s">
        <v>748</v>
      </c>
      <c r="D53" s="165">
        <v>0</v>
      </c>
      <c r="E53" s="165">
        <v>0</v>
      </c>
      <c r="F53" s="165">
        <v>0</v>
      </c>
      <c r="I53" s="207"/>
    </row>
    <row r="54" spans="1:9" s="203" customFormat="1" ht="16.5" customHeight="1">
      <c r="A54" s="397"/>
      <c r="B54" s="397"/>
      <c r="C54" s="106" t="s">
        <v>12</v>
      </c>
      <c r="D54" s="165">
        <v>0</v>
      </c>
      <c r="E54" s="165">
        <v>0</v>
      </c>
      <c r="F54" s="165">
        <v>0</v>
      </c>
      <c r="I54" s="207"/>
    </row>
    <row r="55" spans="1:9" s="203" customFormat="1" ht="16.5" customHeight="1">
      <c r="A55" s="397"/>
      <c r="B55" s="397"/>
      <c r="C55" s="106" t="s">
        <v>749</v>
      </c>
      <c r="D55" s="165">
        <v>0</v>
      </c>
      <c r="E55" s="165">
        <v>0</v>
      </c>
      <c r="F55" s="165">
        <v>0</v>
      </c>
      <c r="I55" s="207"/>
    </row>
    <row r="56" spans="1:9" s="204" customFormat="1" ht="15" customHeight="1">
      <c r="A56" s="397"/>
      <c r="B56" s="397"/>
      <c r="C56" s="180" t="s">
        <v>1088</v>
      </c>
      <c r="D56" s="165">
        <v>0</v>
      </c>
      <c r="E56" s="165">
        <v>0</v>
      </c>
      <c r="F56" s="165">
        <v>0</v>
      </c>
      <c r="I56" s="207"/>
    </row>
    <row r="57" spans="1:9" s="204" customFormat="1" ht="15.75" customHeight="1">
      <c r="A57" s="397"/>
      <c r="B57" s="397"/>
      <c r="C57" s="106" t="s">
        <v>755</v>
      </c>
      <c r="D57" s="165">
        <v>0</v>
      </c>
      <c r="E57" s="165">
        <v>0</v>
      </c>
      <c r="F57" s="165">
        <v>0</v>
      </c>
      <c r="I57" s="207"/>
    </row>
    <row r="58" spans="1:9" s="204" customFormat="1" ht="15.75" customHeight="1">
      <c r="A58" s="397"/>
      <c r="B58" s="397"/>
      <c r="C58" s="106" t="s">
        <v>752</v>
      </c>
      <c r="D58" s="165">
        <v>0</v>
      </c>
      <c r="E58" s="165">
        <v>0</v>
      </c>
      <c r="F58" s="165">
        <v>0</v>
      </c>
      <c r="I58" s="207"/>
    </row>
    <row r="59" spans="1:9" s="203" customFormat="1" ht="16.5" customHeight="1">
      <c r="A59" s="397" t="s">
        <v>132</v>
      </c>
      <c r="B59" s="397" t="s">
        <v>133</v>
      </c>
      <c r="C59" s="106" t="s">
        <v>747</v>
      </c>
      <c r="D59" s="165">
        <v>400</v>
      </c>
      <c r="E59" s="165">
        <v>400</v>
      </c>
      <c r="F59" s="165">
        <v>400</v>
      </c>
      <c r="I59" s="207"/>
    </row>
    <row r="60" spans="1:9" s="203" customFormat="1" ht="16.5" customHeight="1">
      <c r="A60" s="397"/>
      <c r="B60" s="397"/>
      <c r="C60" s="180" t="s">
        <v>748</v>
      </c>
      <c r="D60" s="165">
        <v>0</v>
      </c>
      <c r="E60" s="165">
        <v>0</v>
      </c>
      <c r="F60" s="165">
        <v>0</v>
      </c>
      <c r="I60" s="207"/>
    </row>
    <row r="61" spans="1:9" s="203" customFormat="1" ht="16.5" customHeight="1">
      <c r="A61" s="397"/>
      <c r="B61" s="397"/>
      <c r="C61" s="106" t="s">
        <v>12</v>
      </c>
      <c r="D61" s="165">
        <v>200</v>
      </c>
      <c r="E61" s="165">
        <v>200</v>
      </c>
      <c r="F61" s="165">
        <v>200</v>
      </c>
      <c r="I61" s="207"/>
    </row>
    <row r="62" spans="1:9" s="203" customFormat="1" ht="16.5" customHeight="1">
      <c r="A62" s="397"/>
      <c r="B62" s="397"/>
      <c r="C62" s="106" t="s">
        <v>749</v>
      </c>
      <c r="D62" s="165">
        <v>200</v>
      </c>
      <c r="E62" s="165">
        <v>200</v>
      </c>
      <c r="F62" s="165">
        <v>200</v>
      </c>
      <c r="I62" s="207"/>
    </row>
    <row r="63" spans="1:9" s="204" customFormat="1" ht="15" customHeight="1">
      <c r="A63" s="397"/>
      <c r="B63" s="397"/>
      <c r="C63" s="180" t="s">
        <v>1088</v>
      </c>
      <c r="D63" s="165">
        <v>0</v>
      </c>
      <c r="E63" s="165">
        <v>0</v>
      </c>
      <c r="F63" s="165">
        <v>0</v>
      </c>
      <c r="I63" s="207"/>
    </row>
    <row r="64" spans="1:9" s="204" customFormat="1" ht="15.75" customHeight="1">
      <c r="A64" s="397"/>
      <c r="B64" s="397"/>
      <c r="C64" s="106" t="s">
        <v>755</v>
      </c>
      <c r="D64" s="165">
        <v>0</v>
      </c>
      <c r="E64" s="165">
        <v>0</v>
      </c>
      <c r="F64" s="165">
        <v>0</v>
      </c>
      <c r="I64" s="207"/>
    </row>
    <row r="65" spans="1:9" s="204" customFormat="1" ht="15.75" customHeight="1">
      <c r="A65" s="397"/>
      <c r="B65" s="397"/>
      <c r="C65" s="106" t="s">
        <v>752</v>
      </c>
      <c r="D65" s="165">
        <v>0</v>
      </c>
      <c r="E65" s="165">
        <v>0</v>
      </c>
      <c r="F65" s="165">
        <v>0</v>
      </c>
      <c r="I65" s="207"/>
    </row>
    <row r="66" spans="1:9" s="203" customFormat="1" ht="27.75" customHeight="1">
      <c r="A66" s="397" t="s">
        <v>135</v>
      </c>
      <c r="B66" s="397" t="s">
        <v>1651</v>
      </c>
      <c r="C66" s="106" t="s">
        <v>747</v>
      </c>
      <c r="D66" s="165">
        <v>0</v>
      </c>
      <c r="E66" s="165">
        <v>0</v>
      </c>
      <c r="F66" s="165">
        <v>0</v>
      </c>
      <c r="I66" s="207"/>
    </row>
    <row r="67" spans="1:9" s="203" customFormat="1" ht="16.5" customHeight="1">
      <c r="A67" s="397"/>
      <c r="B67" s="397"/>
      <c r="C67" s="180" t="s">
        <v>748</v>
      </c>
      <c r="D67" s="165">
        <v>0</v>
      </c>
      <c r="E67" s="165">
        <v>0</v>
      </c>
      <c r="F67" s="165">
        <v>0</v>
      </c>
      <c r="I67" s="207"/>
    </row>
    <row r="68" spans="1:9" s="203" customFormat="1" ht="16.5" customHeight="1">
      <c r="A68" s="397"/>
      <c r="B68" s="397"/>
      <c r="C68" s="106" t="s">
        <v>12</v>
      </c>
      <c r="D68" s="165">
        <v>0</v>
      </c>
      <c r="E68" s="165">
        <v>0</v>
      </c>
      <c r="F68" s="165">
        <v>0</v>
      </c>
      <c r="I68" s="207"/>
    </row>
    <row r="69" spans="1:9" s="203" customFormat="1" ht="24.75" customHeight="1">
      <c r="A69" s="397"/>
      <c r="B69" s="397"/>
      <c r="C69" s="106" t="s">
        <v>749</v>
      </c>
      <c r="D69" s="165">
        <v>0</v>
      </c>
      <c r="E69" s="165">
        <v>0</v>
      </c>
      <c r="F69" s="165">
        <v>0</v>
      </c>
      <c r="I69" s="207"/>
    </row>
    <row r="70" spans="1:9" s="204" customFormat="1" ht="15" customHeight="1">
      <c r="A70" s="397"/>
      <c r="B70" s="397"/>
      <c r="C70" s="180" t="s">
        <v>1088</v>
      </c>
      <c r="D70" s="165">
        <v>0</v>
      </c>
      <c r="E70" s="165">
        <v>0</v>
      </c>
      <c r="F70" s="165">
        <v>0</v>
      </c>
      <c r="I70" s="207"/>
    </row>
    <row r="71" spans="1:9" s="204" customFormat="1" ht="15.75" customHeight="1">
      <c r="A71" s="397"/>
      <c r="B71" s="397"/>
      <c r="C71" s="106" t="s">
        <v>755</v>
      </c>
      <c r="D71" s="165">
        <v>0</v>
      </c>
      <c r="E71" s="165">
        <v>0</v>
      </c>
      <c r="F71" s="165">
        <v>0</v>
      </c>
      <c r="I71" s="207"/>
    </row>
    <row r="72" spans="1:9" s="204" customFormat="1" ht="15.75" customHeight="1">
      <c r="A72" s="397"/>
      <c r="B72" s="397"/>
      <c r="C72" s="106" t="s">
        <v>752</v>
      </c>
      <c r="D72" s="165">
        <v>0</v>
      </c>
      <c r="E72" s="165">
        <v>0</v>
      </c>
      <c r="F72" s="165">
        <v>0</v>
      </c>
      <c r="I72" s="207"/>
    </row>
    <row r="73" spans="1:9" s="203" customFormat="1" ht="16.5" customHeight="1">
      <c r="A73" s="397" t="s">
        <v>136</v>
      </c>
      <c r="B73" s="397" t="s">
        <v>137</v>
      </c>
      <c r="C73" s="106" t="s">
        <v>747</v>
      </c>
      <c r="D73" s="165">
        <v>250</v>
      </c>
      <c r="E73" s="165">
        <v>250</v>
      </c>
      <c r="F73" s="165">
        <v>250</v>
      </c>
      <c r="I73" s="207"/>
    </row>
    <row r="74" spans="1:9" s="203" customFormat="1" ht="16.5" customHeight="1">
      <c r="A74" s="397"/>
      <c r="B74" s="397"/>
      <c r="C74" s="180" t="s">
        <v>748</v>
      </c>
      <c r="D74" s="165">
        <v>0</v>
      </c>
      <c r="E74" s="165">
        <v>0</v>
      </c>
      <c r="F74" s="165">
        <v>0</v>
      </c>
      <c r="I74" s="207"/>
    </row>
    <row r="75" spans="1:9" s="203" customFormat="1" ht="16.5" customHeight="1">
      <c r="A75" s="397"/>
      <c r="B75" s="397"/>
      <c r="C75" s="106" t="s">
        <v>12</v>
      </c>
      <c r="D75" s="165">
        <v>250</v>
      </c>
      <c r="E75" s="165">
        <v>250</v>
      </c>
      <c r="F75" s="165">
        <v>250</v>
      </c>
      <c r="I75" s="207"/>
    </row>
    <row r="76" spans="1:9" s="203" customFormat="1" ht="16.5" customHeight="1">
      <c r="A76" s="397"/>
      <c r="B76" s="397"/>
      <c r="C76" s="106" t="s">
        <v>749</v>
      </c>
      <c r="D76" s="165">
        <v>0</v>
      </c>
      <c r="E76" s="165">
        <v>0</v>
      </c>
      <c r="F76" s="165">
        <v>0</v>
      </c>
      <c r="I76" s="207"/>
    </row>
    <row r="77" spans="1:9" s="204" customFormat="1" ht="15" customHeight="1">
      <c r="A77" s="397"/>
      <c r="B77" s="397"/>
      <c r="C77" s="180" t="s">
        <v>1088</v>
      </c>
      <c r="D77" s="165">
        <v>0</v>
      </c>
      <c r="E77" s="165">
        <v>0</v>
      </c>
      <c r="F77" s="165">
        <v>0</v>
      </c>
      <c r="I77" s="207"/>
    </row>
    <row r="78" spans="1:9" s="204" customFormat="1" ht="15.75" customHeight="1">
      <c r="A78" s="397"/>
      <c r="B78" s="397"/>
      <c r="C78" s="106" t="s">
        <v>755</v>
      </c>
      <c r="D78" s="165">
        <v>0</v>
      </c>
      <c r="E78" s="165">
        <v>0</v>
      </c>
      <c r="F78" s="165">
        <v>0</v>
      </c>
      <c r="I78" s="207"/>
    </row>
    <row r="79" spans="1:9" s="204" customFormat="1" ht="15.75" customHeight="1">
      <c r="A79" s="397"/>
      <c r="B79" s="397"/>
      <c r="C79" s="106" t="s">
        <v>752</v>
      </c>
      <c r="D79" s="165">
        <v>0</v>
      </c>
      <c r="E79" s="165">
        <v>0</v>
      </c>
      <c r="F79" s="165">
        <v>0</v>
      </c>
      <c r="I79" s="207"/>
    </row>
    <row r="80" spans="1:9" s="203" customFormat="1" ht="16.5" customHeight="1">
      <c r="A80" s="397" t="s">
        <v>769</v>
      </c>
      <c r="B80" s="397" t="s">
        <v>139</v>
      </c>
      <c r="C80" s="106" t="s">
        <v>747</v>
      </c>
      <c r="D80" s="165">
        <v>270</v>
      </c>
      <c r="E80" s="165">
        <v>270</v>
      </c>
      <c r="F80" s="165">
        <v>270</v>
      </c>
      <c r="I80" s="207"/>
    </row>
    <row r="81" spans="1:9" s="203" customFormat="1" ht="16.5" customHeight="1">
      <c r="A81" s="397"/>
      <c r="B81" s="397"/>
      <c r="C81" s="180" t="s">
        <v>748</v>
      </c>
      <c r="D81" s="165">
        <v>0</v>
      </c>
      <c r="E81" s="165">
        <v>0</v>
      </c>
      <c r="F81" s="165">
        <v>0</v>
      </c>
      <c r="I81" s="207"/>
    </row>
    <row r="82" spans="1:9" s="203" customFormat="1" ht="16.5" customHeight="1">
      <c r="A82" s="397"/>
      <c r="B82" s="397"/>
      <c r="C82" s="106" t="s">
        <v>12</v>
      </c>
      <c r="D82" s="165">
        <v>270</v>
      </c>
      <c r="E82" s="165">
        <v>270</v>
      </c>
      <c r="F82" s="165">
        <v>270</v>
      </c>
      <c r="I82" s="207"/>
    </row>
    <row r="83" spans="1:9" s="203" customFormat="1" ht="16.5" customHeight="1">
      <c r="A83" s="397"/>
      <c r="B83" s="397"/>
      <c r="C83" s="106" t="s">
        <v>749</v>
      </c>
      <c r="D83" s="165">
        <v>0</v>
      </c>
      <c r="E83" s="165">
        <v>0</v>
      </c>
      <c r="F83" s="165">
        <v>0</v>
      </c>
      <c r="I83" s="207"/>
    </row>
    <row r="84" spans="1:9" s="204" customFormat="1" ht="15" customHeight="1">
      <c r="A84" s="397"/>
      <c r="B84" s="397"/>
      <c r="C84" s="180" t="s">
        <v>1088</v>
      </c>
      <c r="D84" s="165">
        <v>0</v>
      </c>
      <c r="E84" s="165">
        <v>0</v>
      </c>
      <c r="F84" s="165">
        <v>0</v>
      </c>
      <c r="I84" s="207"/>
    </row>
    <row r="85" spans="1:9" s="204" customFormat="1" ht="15.75" customHeight="1">
      <c r="A85" s="397"/>
      <c r="B85" s="397"/>
      <c r="C85" s="106" t="s">
        <v>755</v>
      </c>
      <c r="D85" s="165">
        <v>0</v>
      </c>
      <c r="E85" s="165">
        <v>0</v>
      </c>
      <c r="F85" s="165">
        <v>0</v>
      </c>
      <c r="I85" s="207"/>
    </row>
    <row r="86" spans="1:9" s="204" customFormat="1" ht="15.75" customHeight="1">
      <c r="A86" s="397"/>
      <c r="B86" s="397"/>
      <c r="C86" s="106" t="s">
        <v>752</v>
      </c>
      <c r="D86" s="165">
        <v>0</v>
      </c>
      <c r="E86" s="165">
        <v>0</v>
      </c>
      <c r="F86" s="165">
        <v>0</v>
      </c>
      <c r="I86" s="207"/>
    </row>
    <row r="87" spans="1:9" s="203" customFormat="1" ht="16.5" customHeight="1">
      <c r="A87" s="397" t="s">
        <v>58</v>
      </c>
      <c r="B87" s="397" t="s">
        <v>872</v>
      </c>
      <c r="C87" s="106" t="s">
        <v>747</v>
      </c>
      <c r="D87" s="165">
        <v>695687.9</v>
      </c>
      <c r="E87" s="165">
        <v>678994.7</v>
      </c>
      <c r="F87" s="165">
        <v>678994.7</v>
      </c>
      <c r="I87" s="207"/>
    </row>
    <row r="88" spans="1:9" s="203" customFormat="1" ht="16.5" customHeight="1">
      <c r="A88" s="397"/>
      <c r="B88" s="397"/>
      <c r="C88" s="180" t="s">
        <v>748</v>
      </c>
      <c r="D88" s="165">
        <v>32510.1</v>
      </c>
      <c r="E88" s="165">
        <v>29774.1</v>
      </c>
      <c r="F88" s="165">
        <v>29774.1</v>
      </c>
      <c r="I88" s="207"/>
    </row>
    <row r="89" spans="1:9" s="203" customFormat="1" ht="16.5" customHeight="1">
      <c r="A89" s="397"/>
      <c r="B89" s="397"/>
      <c r="C89" s="106" t="s">
        <v>12</v>
      </c>
      <c r="D89" s="165">
        <v>515827.3</v>
      </c>
      <c r="E89" s="165">
        <v>515089.6</v>
      </c>
      <c r="F89" s="165">
        <v>515089.6</v>
      </c>
      <c r="I89" s="207"/>
    </row>
    <row r="90" spans="1:9" s="203" customFormat="1" ht="16.5" customHeight="1">
      <c r="A90" s="397"/>
      <c r="B90" s="397"/>
      <c r="C90" s="106" t="s">
        <v>749</v>
      </c>
      <c r="D90" s="165">
        <v>147350.5</v>
      </c>
      <c r="E90" s="165">
        <v>134131</v>
      </c>
      <c r="F90" s="165">
        <v>134131</v>
      </c>
      <c r="I90" s="207"/>
    </row>
    <row r="91" spans="1:9" s="204" customFormat="1" ht="15" customHeight="1">
      <c r="A91" s="397"/>
      <c r="B91" s="397"/>
      <c r="C91" s="180" t="s">
        <v>1088</v>
      </c>
      <c r="D91" s="165">
        <v>0</v>
      </c>
      <c r="E91" s="165">
        <v>0</v>
      </c>
      <c r="F91" s="165">
        <v>0</v>
      </c>
      <c r="I91" s="207"/>
    </row>
    <row r="92" spans="1:9" s="204" customFormat="1" ht="15.75" customHeight="1">
      <c r="A92" s="397"/>
      <c r="B92" s="397"/>
      <c r="C92" s="106" t="s">
        <v>755</v>
      </c>
      <c r="D92" s="165">
        <v>0</v>
      </c>
      <c r="E92" s="165">
        <v>0</v>
      </c>
      <c r="F92" s="165">
        <v>0</v>
      </c>
      <c r="I92" s="207"/>
    </row>
    <row r="93" spans="1:9" s="204" customFormat="1" ht="15.75" customHeight="1">
      <c r="A93" s="397"/>
      <c r="B93" s="397"/>
      <c r="C93" s="106" t="s">
        <v>752</v>
      </c>
      <c r="D93" s="165">
        <v>0</v>
      </c>
      <c r="E93" s="165">
        <v>0</v>
      </c>
      <c r="F93" s="165">
        <v>0</v>
      </c>
      <c r="I93" s="207"/>
    </row>
    <row r="94" spans="1:9" s="203" customFormat="1" ht="16.5" customHeight="1">
      <c r="A94" s="397" t="s">
        <v>20</v>
      </c>
      <c r="B94" s="397" t="s">
        <v>142</v>
      </c>
      <c r="C94" s="106" t="s">
        <v>747</v>
      </c>
      <c r="D94" s="165">
        <v>813.8</v>
      </c>
      <c r="E94" s="165">
        <v>813.8</v>
      </c>
      <c r="F94" s="165">
        <v>813.8</v>
      </c>
      <c r="I94" s="207"/>
    </row>
    <row r="95" spans="1:9" s="203" customFormat="1" ht="16.5" customHeight="1">
      <c r="A95" s="397"/>
      <c r="B95" s="397"/>
      <c r="C95" s="180" t="s">
        <v>748</v>
      </c>
      <c r="D95" s="165">
        <v>0</v>
      </c>
      <c r="E95" s="165">
        <v>0</v>
      </c>
      <c r="F95" s="165">
        <v>0</v>
      </c>
      <c r="I95" s="207"/>
    </row>
    <row r="96" spans="1:9" s="203" customFormat="1" ht="16.5" customHeight="1">
      <c r="A96" s="397"/>
      <c r="B96" s="397"/>
      <c r="C96" s="106" t="s">
        <v>12</v>
      </c>
      <c r="D96" s="165">
        <v>0</v>
      </c>
      <c r="E96" s="165">
        <v>0</v>
      </c>
      <c r="F96" s="165">
        <v>0</v>
      </c>
      <c r="I96" s="207"/>
    </row>
    <row r="97" spans="1:9" s="203" customFormat="1" ht="16.5" customHeight="1">
      <c r="A97" s="397"/>
      <c r="B97" s="397"/>
      <c r="C97" s="106" t="s">
        <v>749</v>
      </c>
      <c r="D97" s="165">
        <v>813.8</v>
      </c>
      <c r="E97" s="165">
        <v>813.8</v>
      </c>
      <c r="F97" s="165">
        <v>813.8</v>
      </c>
      <c r="I97" s="207"/>
    </row>
    <row r="98" spans="1:9" s="204" customFormat="1" ht="15" customHeight="1">
      <c r="A98" s="397"/>
      <c r="B98" s="397"/>
      <c r="C98" s="180" t="s">
        <v>1088</v>
      </c>
      <c r="D98" s="165">
        <v>0</v>
      </c>
      <c r="E98" s="165">
        <v>0</v>
      </c>
      <c r="F98" s="165">
        <v>0</v>
      </c>
      <c r="I98" s="207"/>
    </row>
    <row r="99" spans="1:9" s="204" customFormat="1" ht="15.75" customHeight="1">
      <c r="A99" s="397"/>
      <c r="B99" s="397"/>
      <c r="C99" s="106" t="s">
        <v>755</v>
      </c>
      <c r="D99" s="165">
        <v>0</v>
      </c>
      <c r="E99" s="165">
        <v>0</v>
      </c>
      <c r="F99" s="165">
        <v>0</v>
      </c>
      <c r="I99" s="207"/>
    </row>
    <row r="100" spans="1:9" s="204" customFormat="1" ht="15.75" customHeight="1">
      <c r="A100" s="397"/>
      <c r="B100" s="397"/>
      <c r="C100" s="106" t="s">
        <v>752</v>
      </c>
      <c r="D100" s="165">
        <v>0</v>
      </c>
      <c r="E100" s="165">
        <v>0</v>
      </c>
      <c r="F100" s="165">
        <v>0</v>
      </c>
      <c r="I100" s="207"/>
    </row>
    <row r="101" spans="1:9" s="203" customFormat="1" ht="16.5" customHeight="1">
      <c r="A101" s="397" t="s">
        <v>28</v>
      </c>
      <c r="B101" s="397" t="s">
        <v>873</v>
      </c>
      <c r="C101" s="106" t="s">
        <v>747</v>
      </c>
      <c r="D101" s="165">
        <v>140087</v>
      </c>
      <c r="E101" s="165">
        <v>127031</v>
      </c>
      <c r="F101" s="165">
        <v>127031</v>
      </c>
      <c r="I101" s="207"/>
    </row>
    <row r="102" spans="1:9" s="203" customFormat="1" ht="16.5" customHeight="1">
      <c r="A102" s="397"/>
      <c r="B102" s="397"/>
      <c r="C102" s="180" t="s">
        <v>748</v>
      </c>
      <c r="D102" s="165">
        <v>0</v>
      </c>
      <c r="E102" s="165">
        <v>0</v>
      </c>
      <c r="F102" s="165">
        <v>0</v>
      </c>
      <c r="I102" s="207"/>
    </row>
    <row r="103" spans="1:9" s="203" customFormat="1" ht="16.5" customHeight="1">
      <c r="A103" s="397"/>
      <c r="B103" s="397"/>
      <c r="C103" s="106" t="s">
        <v>12</v>
      </c>
      <c r="D103" s="165">
        <v>0</v>
      </c>
      <c r="E103" s="165">
        <v>0</v>
      </c>
      <c r="F103" s="165">
        <v>0</v>
      </c>
      <c r="I103" s="207"/>
    </row>
    <row r="104" spans="1:9" s="203" customFormat="1" ht="16.5" customHeight="1">
      <c r="A104" s="397"/>
      <c r="B104" s="397"/>
      <c r="C104" s="106" t="s">
        <v>749</v>
      </c>
      <c r="D104" s="165">
        <v>140087</v>
      </c>
      <c r="E104" s="165">
        <v>127031</v>
      </c>
      <c r="F104" s="165">
        <v>127031</v>
      </c>
      <c r="I104" s="207"/>
    </row>
    <row r="105" spans="1:9" s="204" customFormat="1" ht="15" customHeight="1">
      <c r="A105" s="397"/>
      <c r="B105" s="397"/>
      <c r="C105" s="180" t="s">
        <v>1088</v>
      </c>
      <c r="D105" s="165">
        <v>0</v>
      </c>
      <c r="E105" s="165">
        <v>0</v>
      </c>
      <c r="F105" s="165">
        <v>0</v>
      </c>
      <c r="I105" s="207"/>
    </row>
    <row r="106" spans="1:9" s="204" customFormat="1" ht="15.75" customHeight="1">
      <c r="A106" s="397"/>
      <c r="B106" s="397"/>
      <c r="C106" s="106" t="s">
        <v>755</v>
      </c>
      <c r="D106" s="165">
        <v>0</v>
      </c>
      <c r="E106" s="165">
        <v>0</v>
      </c>
      <c r="F106" s="165">
        <v>0</v>
      </c>
      <c r="I106" s="207"/>
    </row>
    <row r="107" spans="1:9" s="204" customFormat="1" ht="15.75" customHeight="1">
      <c r="A107" s="397"/>
      <c r="B107" s="397"/>
      <c r="C107" s="106" t="s">
        <v>752</v>
      </c>
      <c r="D107" s="165">
        <v>0</v>
      </c>
      <c r="E107" s="165">
        <v>0</v>
      </c>
      <c r="F107" s="165">
        <v>0</v>
      </c>
      <c r="I107" s="207"/>
    </row>
    <row r="108" spans="1:9" s="203" customFormat="1" ht="16.5" customHeight="1">
      <c r="A108" s="397" t="s">
        <v>29</v>
      </c>
      <c r="B108" s="397" t="s">
        <v>874</v>
      </c>
      <c r="C108" s="106" t="s">
        <v>747</v>
      </c>
      <c r="D108" s="165">
        <v>493910.8</v>
      </c>
      <c r="E108" s="165">
        <v>493910.8</v>
      </c>
      <c r="F108" s="165">
        <v>493910.8</v>
      </c>
      <c r="I108" s="207"/>
    </row>
    <row r="109" spans="1:9" s="203" customFormat="1" ht="16.5" customHeight="1">
      <c r="A109" s="397"/>
      <c r="B109" s="397"/>
      <c r="C109" s="180" t="s">
        <v>748</v>
      </c>
      <c r="D109" s="165">
        <v>0</v>
      </c>
      <c r="E109" s="165">
        <v>0</v>
      </c>
      <c r="F109" s="165">
        <v>0</v>
      </c>
      <c r="I109" s="207"/>
    </row>
    <row r="110" spans="1:9" s="203" customFormat="1" ht="16.5" customHeight="1">
      <c r="A110" s="397"/>
      <c r="B110" s="397"/>
      <c r="C110" s="106" t="s">
        <v>12</v>
      </c>
      <c r="D110" s="165">
        <v>493910.8</v>
      </c>
      <c r="E110" s="165">
        <v>493910.8</v>
      </c>
      <c r="F110" s="165">
        <v>493910.8</v>
      </c>
      <c r="I110" s="207"/>
    </row>
    <row r="111" spans="1:9" s="203" customFormat="1" ht="16.5" customHeight="1">
      <c r="A111" s="397"/>
      <c r="B111" s="397"/>
      <c r="C111" s="106" t="s">
        <v>749</v>
      </c>
      <c r="D111" s="165">
        <v>0</v>
      </c>
      <c r="E111" s="165">
        <v>0</v>
      </c>
      <c r="F111" s="165">
        <v>0</v>
      </c>
      <c r="I111" s="207"/>
    </row>
    <row r="112" spans="1:9" s="204" customFormat="1" ht="15" customHeight="1">
      <c r="A112" s="397"/>
      <c r="B112" s="397"/>
      <c r="C112" s="180" t="s">
        <v>1088</v>
      </c>
      <c r="D112" s="165">
        <v>0</v>
      </c>
      <c r="E112" s="165">
        <v>0</v>
      </c>
      <c r="F112" s="165">
        <v>0</v>
      </c>
      <c r="I112" s="207"/>
    </row>
    <row r="113" spans="1:9" s="204" customFormat="1" ht="15.75" customHeight="1">
      <c r="A113" s="397"/>
      <c r="B113" s="397"/>
      <c r="C113" s="106" t="s">
        <v>755</v>
      </c>
      <c r="D113" s="165">
        <v>0</v>
      </c>
      <c r="E113" s="165">
        <v>0</v>
      </c>
      <c r="F113" s="165">
        <v>0</v>
      </c>
      <c r="I113" s="207"/>
    </row>
    <row r="114" spans="1:9" s="204" customFormat="1" ht="15.75" customHeight="1">
      <c r="A114" s="397"/>
      <c r="B114" s="397"/>
      <c r="C114" s="106" t="s">
        <v>752</v>
      </c>
      <c r="D114" s="165">
        <v>0</v>
      </c>
      <c r="E114" s="165">
        <v>0</v>
      </c>
      <c r="F114" s="165">
        <v>0</v>
      </c>
      <c r="I114" s="207"/>
    </row>
    <row r="115" spans="1:9" s="203" customFormat="1" ht="16.5" customHeight="1">
      <c r="A115" s="397" t="s">
        <v>759</v>
      </c>
      <c r="B115" s="397" t="s">
        <v>1652</v>
      </c>
      <c r="C115" s="106" t="s">
        <v>747</v>
      </c>
      <c r="D115" s="165">
        <v>7430.1</v>
      </c>
      <c r="E115" s="165">
        <v>6880.5</v>
      </c>
      <c r="F115" s="165">
        <v>6880.5</v>
      </c>
      <c r="I115" s="207"/>
    </row>
    <row r="116" spans="1:9" s="203" customFormat="1" ht="16.5" customHeight="1">
      <c r="A116" s="397"/>
      <c r="B116" s="397"/>
      <c r="C116" s="180" t="s">
        <v>748</v>
      </c>
      <c r="D116" s="165">
        <v>0</v>
      </c>
      <c r="E116" s="165">
        <v>0</v>
      </c>
      <c r="F116" s="165">
        <v>0</v>
      </c>
      <c r="I116" s="207"/>
    </row>
    <row r="117" spans="1:9" s="203" customFormat="1" ht="16.5" customHeight="1">
      <c r="A117" s="397"/>
      <c r="B117" s="397"/>
      <c r="C117" s="106" t="s">
        <v>12</v>
      </c>
      <c r="D117" s="165">
        <v>3830.1</v>
      </c>
      <c r="E117" s="165">
        <v>3440.3</v>
      </c>
      <c r="F117" s="165">
        <v>3440.3</v>
      </c>
      <c r="I117" s="207"/>
    </row>
    <row r="118" spans="1:9" s="203" customFormat="1" ht="16.5" customHeight="1">
      <c r="A118" s="397"/>
      <c r="B118" s="397"/>
      <c r="C118" s="106" t="s">
        <v>749</v>
      </c>
      <c r="D118" s="165">
        <v>3600</v>
      </c>
      <c r="E118" s="165">
        <v>3440.2</v>
      </c>
      <c r="F118" s="165">
        <v>3440.2</v>
      </c>
      <c r="I118" s="207"/>
    </row>
    <row r="119" spans="1:9" s="204" customFormat="1" ht="15" customHeight="1">
      <c r="A119" s="397"/>
      <c r="B119" s="397"/>
      <c r="C119" s="180" t="s">
        <v>1088</v>
      </c>
      <c r="D119" s="165">
        <v>0</v>
      </c>
      <c r="E119" s="165">
        <v>0</v>
      </c>
      <c r="F119" s="165">
        <v>0</v>
      </c>
      <c r="I119" s="207"/>
    </row>
    <row r="120" spans="1:9" s="204" customFormat="1" ht="15.75" customHeight="1">
      <c r="A120" s="397"/>
      <c r="B120" s="397"/>
      <c r="C120" s="106" t="s">
        <v>755</v>
      </c>
      <c r="D120" s="165">
        <v>0</v>
      </c>
      <c r="E120" s="165">
        <v>0</v>
      </c>
      <c r="F120" s="165">
        <v>0</v>
      </c>
      <c r="I120" s="207"/>
    </row>
    <row r="121" spans="1:9" s="204" customFormat="1" ht="15.75" customHeight="1">
      <c r="A121" s="397"/>
      <c r="B121" s="397"/>
      <c r="C121" s="106" t="s">
        <v>752</v>
      </c>
      <c r="D121" s="165">
        <v>0</v>
      </c>
      <c r="E121" s="165">
        <v>0</v>
      </c>
      <c r="F121" s="165">
        <v>0</v>
      </c>
      <c r="I121" s="207"/>
    </row>
    <row r="122" spans="1:9" s="203" customFormat="1" ht="16.5" customHeight="1">
      <c r="A122" s="397" t="s">
        <v>875</v>
      </c>
      <c r="B122" s="397" t="s">
        <v>876</v>
      </c>
      <c r="C122" s="106" t="s">
        <v>747</v>
      </c>
      <c r="D122" s="165">
        <v>0</v>
      </c>
      <c r="E122" s="165">
        <v>0</v>
      </c>
      <c r="F122" s="165">
        <v>0</v>
      </c>
      <c r="I122" s="207"/>
    </row>
    <row r="123" spans="1:9" s="203" customFormat="1" ht="16.5" customHeight="1">
      <c r="A123" s="397"/>
      <c r="B123" s="397"/>
      <c r="C123" s="180" t="s">
        <v>748</v>
      </c>
      <c r="D123" s="165">
        <v>0</v>
      </c>
      <c r="E123" s="165">
        <v>0</v>
      </c>
      <c r="F123" s="165">
        <v>0</v>
      </c>
      <c r="I123" s="207"/>
    </row>
    <row r="124" spans="1:9" s="203" customFormat="1" ht="16.5" customHeight="1">
      <c r="A124" s="397"/>
      <c r="B124" s="397"/>
      <c r="C124" s="106" t="s">
        <v>12</v>
      </c>
      <c r="D124" s="165">
        <v>0</v>
      </c>
      <c r="E124" s="165">
        <v>0</v>
      </c>
      <c r="F124" s="165">
        <v>0</v>
      </c>
      <c r="I124" s="207"/>
    </row>
    <row r="125" spans="1:9" s="203" customFormat="1" ht="16.5" customHeight="1">
      <c r="A125" s="397"/>
      <c r="B125" s="397"/>
      <c r="C125" s="106" t="s">
        <v>749</v>
      </c>
      <c r="D125" s="165">
        <v>0</v>
      </c>
      <c r="E125" s="165">
        <v>0</v>
      </c>
      <c r="F125" s="165">
        <v>0</v>
      </c>
      <c r="I125" s="207"/>
    </row>
    <row r="126" spans="1:9" s="204" customFormat="1" ht="15" customHeight="1">
      <c r="A126" s="397"/>
      <c r="B126" s="397"/>
      <c r="C126" s="180" t="s">
        <v>1088</v>
      </c>
      <c r="D126" s="165">
        <v>0</v>
      </c>
      <c r="E126" s="165">
        <v>0</v>
      </c>
      <c r="F126" s="165">
        <v>0</v>
      </c>
      <c r="I126" s="207"/>
    </row>
    <row r="127" spans="1:9" s="204" customFormat="1" ht="15.75" customHeight="1">
      <c r="A127" s="397"/>
      <c r="B127" s="397"/>
      <c r="C127" s="106" t="s">
        <v>755</v>
      </c>
      <c r="D127" s="165">
        <v>0</v>
      </c>
      <c r="E127" s="165">
        <v>0</v>
      </c>
      <c r="F127" s="165">
        <v>0</v>
      </c>
      <c r="I127" s="207"/>
    </row>
    <row r="128" spans="1:9" s="203" customFormat="1" ht="16.5" customHeight="1">
      <c r="A128" s="397"/>
      <c r="B128" s="397"/>
      <c r="C128" s="106" t="s">
        <v>1088</v>
      </c>
      <c r="D128" s="165">
        <v>0</v>
      </c>
      <c r="E128" s="165">
        <v>0</v>
      </c>
      <c r="F128" s="165">
        <v>0</v>
      </c>
      <c r="I128" s="207"/>
    </row>
    <row r="129" spans="1:9" s="203" customFormat="1" ht="16.5" customHeight="1">
      <c r="A129" s="397" t="s">
        <v>1653</v>
      </c>
      <c r="B129" s="397" t="s">
        <v>1654</v>
      </c>
      <c r="C129" s="106" t="s">
        <v>747</v>
      </c>
      <c r="D129" s="165">
        <v>1464</v>
      </c>
      <c r="E129" s="165">
        <v>1464</v>
      </c>
      <c r="F129" s="165">
        <v>1464</v>
      </c>
      <c r="I129" s="207"/>
    </row>
    <row r="130" spans="1:9" s="203" customFormat="1" ht="16.5" customHeight="1">
      <c r="A130" s="397"/>
      <c r="B130" s="397"/>
      <c r="C130" s="180" t="s">
        <v>748</v>
      </c>
      <c r="D130" s="165">
        <v>0</v>
      </c>
      <c r="E130" s="165">
        <v>0</v>
      </c>
      <c r="F130" s="165">
        <v>0</v>
      </c>
      <c r="I130" s="207"/>
    </row>
    <row r="131" spans="1:9" s="203" customFormat="1" ht="16.5" customHeight="1">
      <c r="A131" s="397"/>
      <c r="B131" s="397"/>
      <c r="C131" s="106" t="s">
        <v>12</v>
      </c>
      <c r="D131" s="165">
        <v>1300</v>
      </c>
      <c r="E131" s="165">
        <v>1300</v>
      </c>
      <c r="F131" s="165">
        <v>1300</v>
      </c>
      <c r="I131" s="207"/>
    </row>
    <row r="132" spans="1:9" s="203" customFormat="1" ht="16.5" customHeight="1">
      <c r="A132" s="397"/>
      <c r="B132" s="397"/>
      <c r="C132" s="106" t="s">
        <v>749</v>
      </c>
      <c r="D132" s="165">
        <v>164</v>
      </c>
      <c r="E132" s="165">
        <v>164</v>
      </c>
      <c r="F132" s="165">
        <v>164</v>
      </c>
      <c r="I132" s="207"/>
    </row>
    <row r="133" spans="1:9" s="204" customFormat="1" ht="15" customHeight="1">
      <c r="A133" s="397"/>
      <c r="B133" s="397"/>
      <c r="C133" s="180" t="s">
        <v>1088</v>
      </c>
      <c r="D133" s="165">
        <v>0</v>
      </c>
      <c r="E133" s="165">
        <v>0</v>
      </c>
      <c r="F133" s="165">
        <v>0</v>
      </c>
      <c r="I133" s="207"/>
    </row>
    <row r="134" spans="1:9" s="204" customFormat="1" ht="15.75" customHeight="1">
      <c r="A134" s="397"/>
      <c r="B134" s="397"/>
      <c r="C134" s="106" t="s">
        <v>755</v>
      </c>
      <c r="D134" s="165">
        <v>0</v>
      </c>
      <c r="E134" s="165">
        <v>0</v>
      </c>
      <c r="F134" s="165">
        <v>0</v>
      </c>
      <c r="I134" s="207"/>
    </row>
    <row r="135" spans="1:9" s="204" customFormat="1" ht="15.75" customHeight="1">
      <c r="A135" s="397"/>
      <c r="B135" s="397"/>
      <c r="C135" s="106" t="s">
        <v>752</v>
      </c>
      <c r="D135" s="165">
        <v>0</v>
      </c>
      <c r="E135" s="165">
        <v>0</v>
      </c>
      <c r="F135" s="165">
        <v>0</v>
      </c>
      <c r="I135" s="207"/>
    </row>
    <row r="136" spans="1:9" s="203" customFormat="1" ht="16.5" customHeight="1">
      <c r="A136" s="397" t="s">
        <v>765</v>
      </c>
      <c r="B136" s="397" t="s">
        <v>878</v>
      </c>
      <c r="C136" s="106" t="s">
        <v>747</v>
      </c>
      <c r="D136" s="165">
        <v>11857.2</v>
      </c>
      <c r="E136" s="165">
        <v>11857</v>
      </c>
      <c r="F136" s="165">
        <v>11857</v>
      </c>
      <c r="I136" s="207"/>
    </row>
    <row r="137" spans="1:9" s="203" customFormat="1" ht="16.5" customHeight="1">
      <c r="A137" s="397"/>
      <c r="B137" s="397"/>
      <c r="C137" s="180" t="s">
        <v>748</v>
      </c>
      <c r="D137" s="165">
        <v>0</v>
      </c>
      <c r="E137" s="165">
        <v>0</v>
      </c>
      <c r="F137" s="165">
        <v>0</v>
      </c>
      <c r="I137" s="207"/>
    </row>
    <row r="138" spans="1:9" s="203" customFormat="1" ht="16.5" customHeight="1">
      <c r="A138" s="397"/>
      <c r="B138" s="397"/>
      <c r="C138" s="106" t="s">
        <v>12</v>
      </c>
      <c r="D138" s="165">
        <v>9210.2000000000007</v>
      </c>
      <c r="E138" s="165">
        <v>9210.2000000000007</v>
      </c>
      <c r="F138" s="165">
        <v>9210.2000000000007</v>
      </c>
      <c r="I138" s="207"/>
    </row>
    <row r="139" spans="1:9" s="203" customFormat="1" ht="16.5" customHeight="1">
      <c r="A139" s="397"/>
      <c r="B139" s="397"/>
      <c r="C139" s="106" t="s">
        <v>749</v>
      </c>
      <c r="D139" s="165">
        <v>2647</v>
      </c>
      <c r="E139" s="165">
        <v>2646.8</v>
      </c>
      <c r="F139" s="165">
        <v>2646.8</v>
      </c>
      <c r="I139" s="207"/>
    </row>
    <row r="140" spans="1:9" s="204" customFormat="1" ht="15" customHeight="1">
      <c r="A140" s="397"/>
      <c r="B140" s="397"/>
      <c r="C140" s="180" t="s">
        <v>1088</v>
      </c>
      <c r="D140" s="165">
        <v>0</v>
      </c>
      <c r="E140" s="165">
        <v>0</v>
      </c>
      <c r="F140" s="165">
        <v>0</v>
      </c>
      <c r="I140" s="207"/>
    </row>
    <row r="141" spans="1:9" s="204" customFormat="1" ht="15.75" customHeight="1">
      <c r="A141" s="397"/>
      <c r="B141" s="397"/>
      <c r="C141" s="106" t="s">
        <v>755</v>
      </c>
      <c r="D141" s="165">
        <v>0</v>
      </c>
      <c r="E141" s="165">
        <v>0</v>
      </c>
      <c r="F141" s="165">
        <v>0</v>
      </c>
      <c r="I141" s="207"/>
    </row>
    <row r="142" spans="1:9" s="204" customFormat="1" ht="15.75" customHeight="1">
      <c r="A142" s="397"/>
      <c r="B142" s="397"/>
      <c r="C142" s="106" t="s">
        <v>752</v>
      </c>
      <c r="D142" s="165">
        <v>0</v>
      </c>
      <c r="E142" s="165">
        <v>0</v>
      </c>
      <c r="F142" s="165">
        <v>0</v>
      </c>
      <c r="I142" s="207"/>
    </row>
    <row r="143" spans="1:9" s="203" customFormat="1" ht="16.5" customHeight="1">
      <c r="A143" s="397" t="s">
        <v>1655</v>
      </c>
      <c r="B143" s="397" t="s">
        <v>1656</v>
      </c>
      <c r="C143" s="106" t="s">
        <v>747</v>
      </c>
      <c r="D143" s="165">
        <v>900</v>
      </c>
      <c r="E143" s="165">
        <v>900</v>
      </c>
      <c r="F143" s="165">
        <v>900</v>
      </c>
      <c r="I143" s="207"/>
    </row>
    <row r="144" spans="1:9" s="203" customFormat="1" ht="16.5" customHeight="1">
      <c r="A144" s="397"/>
      <c r="B144" s="397"/>
      <c r="C144" s="180" t="s">
        <v>748</v>
      </c>
      <c r="D144" s="165">
        <v>0</v>
      </c>
      <c r="E144" s="165">
        <v>0</v>
      </c>
      <c r="F144" s="165">
        <v>0</v>
      </c>
      <c r="I144" s="207"/>
    </row>
    <row r="145" spans="1:9" s="203" customFormat="1" ht="16.5" customHeight="1">
      <c r="A145" s="397"/>
      <c r="B145" s="397"/>
      <c r="C145" s="106" t="s">
        <v>12</v>
      </c>
      <c r="D145" s="165">
        <v>900</v>
      </c>
      <c r="E145" s="165">
        <v>900</v>
      </c>
      <c r="F145" s="165">
        <v>900</v>
      </c>
      <c r="I145" s="207"/>
    </row>
    <row r="146" spans="1:9" s="203" customFormat="1" ht="16.5" customHeight="1">
      <c r="A146" s="397"/>
      <c r="B146" s="397"/>
      <c r="C146" s="106" t="s">
        <v>749</v>
      </c>
      <c r="D146" s="165">
        <v>0</v>
      </c>
      <c r="E146" s="165">
        <v>0</v>
      </c>
      <c r="F146" s="165">
        <v>0</v>
      </c>
      <c r="I146" s="207"/>
    </row>
    <row r="147" spans="1:9" s="204" customFormat="1" ht="15" customHeight="1">
      <c r="A147" s="397"/>
      <c r="B147" s="397"/>
      <c r="C147" s="180" t="s">
        <v>1088</v>
      </c>
      <c r="D147" s="165">
        <v>0</v>
      </c>
      <c r="E147" s="165">
        <v>0</v>
      </c>
      <c r="F147" s="165">
        <v>0</v>
      </c>
      <c r="I147" s="207"/>
    </row>
    <row r="148" spans="1:9" s="204" customFormat="1" ht="15.75" customHeight="1">
      <c r="A148" s="397"/>
      <c r="B148" s="397"/>
      <c r="C148" s="106" t="s">
        <v>755</v>
      </c>
      <c r="D148" s="165">
        <v>0</v>
      </c>
      <c r="E148" s="165">
        <v>0</v>
      </c>
      <c r="F148" s="165">
        <v>0</v>
      </c>
      <c r="I148" s="207"/>
    </row>
    <row r="149" spans="1:9" s="204" customFormat="1" ht="15.75" customHeight="1">
      <c r="A149" s="397"/>
      <c r="B149" s="397"/>
      <c r="C149" s="106" t="s">
        <v>752</v>
      </c>
      <c r="D149" s="165">
        <v>0</v>
      </c>
      <c r="E149" s="165">
        <v>0</v>
      </c>
      <c r="F149" s="165">
        <v>0</v>
      </c>
      <c r="I149" s="207"/>
    </row>
    <row r="150" spans="1:9" s="203" customFormat="1" ht="16.5" customHeight="1">
      <c r="A150" s="397" t="s">
        <v>1657</v>
      </c>
      <c r="B150" s="397" t="s">
        <v>1658</v>
      </c>
      <c r="C150" s="106" t="s">
        <v>747</v>
      </c>
      <c r="D150" s="165">
        <v>1000</v>
      </c>
      <c r="E150" s="165">
        <v>1000</v>
      </c>
      <c r="F150" s="165">
        <v>1000</v>
      </c>
      <c r="I150" s="207"/>
    </row>
    <row r="151" spans="1:9" s="203" customFormat="1" ht="16.5" customHeight="1">
      <c r="A151" s="397"/>
      <c r="B151" s="397"/>
      <c r="C151" s="180" t="s">
        <v>748</v>
      </c>
      <c r="D151" s="165">
        <v>0</v>
      </c>
      <c r="E151" s="165">
        <v>0</v>
      </c>
      <c r="F151" s="165">
        <v>0</v>
      </c>
      <c r="I151" s="207"/>
    </row>
    <row r="152" spans="1:9" s="203" customFormat="1" ht="16.5" customHeight="1">
      <c r="A152" s="397"/>
      <c r="B152" s="397"/>
      <c r="C152" s="106" t="s">
        <v>12</v>
      </c>
      <c r="D152" s="165">
        <v>1000</v>
      </c>
      <c r="E152" s="165">
        <v>1000</v>
      </c>
      <c r="F152" s="165">
        <v>1000</v>
      </c>
      <c r="I152" s="207"/>
    </row>
    <row r="153" spans="1:9" s="203" customFormat="1" ht="16.5" customHeight="1">
      <c r="A153" s="397"/>
      <c r="B153" s="397"/>
      <c r="C153" s="106" t="s">
        <v>749</v>
      </c>
      <c r="D153" s="165">
        <v>0</v>
      </c>
      <c r="E153" s="165">
        <v>0</v>
      </c>
      <c r="F153" s="165">
        <v>0</v>
      </c>
      <c r="I153" s="207"/>
    </row>
    <row r="154" spans="1:9" s="204" customFormat="1" ht="15" customHeight="1">
      <c r="A154" s="397"/>
      <c r="B154" s="397"/>
      <c r="C154" s="180" t="s">
        <v>1088</v>
      </c>
      <c r="D154" s="165">
        <v>0</v>
      </c>
      <c r="E154" s="165">
        <v>0</v>
      </c>
      <c r="F154" s="165">
        <v>0</v>
      </c>
      <c r="I154" s="207"/>
    </row>
    <row r="155" spans="1:9" s="204" customFormat="1" ht="15.75" customHeight="1">
      <c r="A155" s="397"/>
      <c r="B155" s="397"/>
      <c r="C155" s="106" t="s">
        <v>755</v>
      </c>
      <c r="D155" s="165">
        <v>0</v>
      </c>
      <c r="E155" s="165">
        <v>0</v>
      </c>
      <c r="F155" s="165">
        <v>0</v>
      </c>
      <c r="I155" s="207"/>
    </row>
    <row r="156" spans="1:9" s="204" customFormat="1" ht="15.75" customHeight="1">
      <c r="A156" s="397"/>
      <c r="B156" s="397"/>
      <c r="C156" s="106" t="s">
        <v>752</v>
      </c>
      <c r="D156" s="165">
        <v>0</v>
      </c>
      <c r="E156" s="208">
        <v>0</v>
      </c>
      <c r="F156" s="208">
        <v>0</v>
      </c>
      <c r="I156" s="207"/>
    </row>
    <row r="157" spans="1:9" s="203" customFormat="1" ht="16.5" customHeight="1">
      <c r="A157" s="397" t="s">
        <v>77</v>
      </c>
      <c r="B157" s="397" t="s">
        <v>164</v>
      </c>
      <c r="C157" s="106" t="s">
        <v>747</v>
      </c>
      <c r="D157" s="165">
        <v>4357.2</v>
      </c>
      <c r="E157" s="208">
        <v>4357.2</v>
      </c>
      <c r="F157" s="208">
        <v>4357.2</v>
      </c>
      <c r="I157" s="207"/>
    </row>
    <row r="158" spans="1:9" s="203" customFormat="1" ht="16.5" customHeight="1">
      <c r="A158" s="397"/>
      <c r="B158" s="397"/>
      <c r="C158" s="180" t="s">
        <v>748</v>
      </c>
      <c r="D158" s="165">
        <v>4259.2</v>
      </c>
      <c r="E158" s="208">
        <v>4259.2</v>
      </c>
      <c r="F158" s="208">
        <v>4259.2</v>
      </c>
      <c r="I158" s="207"/>
    </row>
    <row r="159" spans="1:9" s="203" customFormat="1" ht="16.5" customHeight="1">
      <c r="A159" s="397"/>
      <c r="B159" s="397"/>
      <c r="C159" s="106" t="s">
        <v>12</v>
      </c>
      <c r="D159" s="165">
        <v>87</v>
      </c>
      <c r="E159" s="208">
        <v>87</v>
      </c>
      <c r="F159" s="208">
        <v>87</v>
      </c>
      <c r="I159" s="207"/>
    </row>
    <row r="160" spans="1:9" s="203" customFormat="1" ht="16.5" customHeight="1">
      <c r="A160" s="397"/>
      <c r="B160" s="397"/>
      <c r="C160" s="106" t="s">
        <v>749</v>
      </c>
      <c r="D160" s="165">
        <v>11</v>
      </c>
      <c r="E160" s="208">
        <v>11</v>
      </c>
      <c r="F160" s="208">
        <v>11</v>
      </c>
      <c r="I160" s="207"/>
    </row>
    <row r="161" spans="1:9" s="204" customFormat="1" ht="15" customHeight="1">
      <c r="A161" s="397"/>
      <c r="B161" s="397"/>
      <c r="C161" s="180" t="s">
        <v>1088</v>
      </c>
      <c r="D161" s="165">
        <v>0</v>
      </c>
      <c r="E161" s="208">
        <v>0</v>
      </c>
      <c r="F161" s="208">
        <v>0</v>
      </c>
      <c r="I161" s="207"/>
    </row>
    <row r="162" spans="1:9" s="204" customFormat="1" ht="15.75" customHeight="1">
      <c r="A162" s="397"/>
      <c r="B162" s="397"/>
      <c r="C162" s="106" t="s">
        <v>755</v>
      </c>
      <c r="D162" s="165">
        <v>0</v>
      </c>
      <c r="E162" s="165">
        <v>0</v>
      </c>
      <c r="F162" s="165">
        <v>0</v>
      </c>
      <c r="I162" s="207"/>
    </row>
    <row r="163" spans="1:9" s="204" customFormat="1" ht="15.75" customHeight="1">
      <c r="A163" s="397"/>
      <c r="B163" s="397"/>
      <c r="C163" s="106" t="s">
        <v>752</v>
      </c>
      <c r="D163" s="165">
        <v>0</v>
      </c>
      <c r="E163" s="165">
        <v>0</v>
      </c>
      <c r="F163" s="165">
        <v>0</v>
      </c>
      <c r="I163" s="207"/>
    </row>
    <row r="164" spans="1:9" s="203" customFormat="1" ht="16.5" customHeight="1">
      <c r="A164" s="397" t="s">
        <v>1659</v>
      </c>
      <c r="B164" s="397" t="s">
        <v>166</v>
      </c>
      <c r="C164" s="106" t="s">
        <v>747</v>
      </c>
      <c r="D164" s="165">
        <v>1119.8</v>
      </c>
      <c r="E164" s="165">
        <v>1119.8</v>
      </c>
      <c r="F164" s="165">
        <v>1119.8</v>
      </c>
      <c r="I164" s="207"/>
    </row>
    <row r="165" spans="1:9" s="203" customFormat="1" ht="16.5" customHeight="1">
      <c r="A165" s="397"/>
      <c r="B165" s="397"/>
      <c r="C165" s="180" t="s">
        <v>748</v>
      </c>
      <c r="D165" s="165">
        <v>1094.7</v>
      </c>
      <c r="E165" s="165">
        <v>1094.7</v>
      </c>
      <c r="F165" s="165">
        <v>1094.7</v>
      </c>
      <c r="I165" s="207"/>
    </row>
    <row r="166" spans="1:9" s="203" customFormat="1" ht="16.5" customHeight="1">
      <c r="A166" s="397"/>
      <c r="B166" s="397"/>
      <c r="C166" s="106" t="s">
        <v>12</v>
      </c>
      <c r="D166" s="165">
        <v>22.3</v>
      </c>
      <c r="E166" s="165">
        <v>22.3</v>
      </c>
      <c r="F166" s="165">
        <v>22.3</v>
      </c>
      <c r="I166" s="207"/>
    </row>
    <row r="167" spans="1:9" s="203" customFormat="1" ht="16.5" customHeight="1">
      <c r="A167" s="397"/>
      <c r="B167" s="397"/>
      <c r="C167" s="106" t="s">
        <v>749</v>
      </c>
      <c r="D167" s="165">
        <v>2.8</v>
      </c>
      <c r="E167" s="165">
        <v>2.8</v>
      </c>
      <c r="F167" s="165">
        <v>2.8</v>
      </c>
      <c r="I167" s="207"/>
    </row>
    <row r="168" spans="1:9" s="204" customFormat="1" ht="15" customHeight="1">
      <c r="A168" s="397"/>
      <c r="B168" s="397"/>
      <c r="C168" s="180" t="s">
        <v>1088</v>
      </c>
      <c r="D168" s="165">
        <v>0</v>
      </c>
      <c r="E168" s="165">
        <v>0</v>
      </c>
      <c r="F168" s="165">
        <v>0</v>
      </c>
      <c r="I168" s="207"/>
    </row>
    <row r="169" spans="1:9" s="204" customFormat="1" ht="15.75" customHeight="1">
      <c r="A169" s="397"/>
      <c r="B169" s="397"/>
      <c r="C169" s="106" t="s">
        <v>755</v>
      </c>
      <c r="D169" s="165">
        <v>0</v>
      </c>
      <c r="E169" s="165">
        <v>0</v>
      </c>
      <c r="F169" s="165">
        <v>0</v>
      </c>
      <c r="I169" s="207"/>
    </row>
    <row r="170" spans="1:9" s="204" customFormat="1" ht="15.75" customHeight="1">
      <c r="A170" s="397"/>
      <c r="B170" s="397"/>
      <c r="C170" s="106" t="s">
        <v>752</v>
      </c>
      <c r="D170" s="165">
        <v>0</v>
      </c>
      <c r="E170" s="165">
        <v>0</v>
      </c>
      <c r="F170" s="165">
        <v>0</v>
      </c>
      <c r="I170" s="207"/>
    </row>
    <row r="171" spans="1:9" s="203" customFormat="1" ht="16.5" customHeight="1">
      <c r="A171" s="397" t="s">
        <v>83</v>
      </c>
      <c r="B171" s="397" t="s">
        <v>139</v>
      </c>
      <c r="C171" s="106" t="s">
        <v>747</v>
      </c>
      <c r="D171" s="165">
        <v>773.8</v>
      </c>
      <c r="E171" s="165">
        <v>773.7</v>
      </c>
      <c r="F171" s="165">
        <v>773.7</v>
      </c>
      <c r="I171" s="207"/>
    </row>
    <row r="172" spans="1:9" s="203" customFormat="1" ht="16.5" customHeight="1">
      <c r="A172" s="397"/>
      <c r="B172" s="397"/>
      <c r="C172" s="180" t="s">
        <v>748</v>
      </c>
      <c r="D172" s="165">
        <v>0</v>
      </c>
      <c r="E172" s="165">
        <v>0</v>
      </c>
      <c r="F172" s="165">
        <v>0</v>
      </c>
      <c r="I172" s="207"/>
    </row>
    <row r="173" spans="1:9" s="203" customFormat="1" ht="16.5" customHeight="1">
      <c r="A173" s="397"/>
      <c r="B173" s="397"/>
      <c r="C173" s="106" t="s">
        <v>12</v>
      </c>
      <c r="D173" s="165">
        <v>773.8</v>
      </c>
      <c r="E173" s="165">
        <v>773.7</v>
      </c>
      <c r="F173" s="165">
        <v>773.7</v>
      </c>
      <c r="I173" s="207"/>
    </row>
    <row r="174" spans="1:9" s="203" customFormat="1" ht="16.5" customHeight="1">
      <c r="A174" s="397"/>
      <c r="B174" s="397"/>
      <c r="C174" s="106" t="s">
        <v>749</v>
      </c>
      <c r="D174" s="165">
        <v>0</v>
      </c>
      <c r="E174" s="165">
        <v>0</v>
      </c>
      <c r="F174" s="165">
        <v>0</v>
      </c>
      <c r="I174" s="207"/>
    </row>
    <row r="175" spans="1:9" s="204" customFormat="1" ht="15" customHeight="1">
      <c r="A175" s="397"/>
      <c r="B175" s="397"/>
      <c r="C175" s="180" t="s">
        <v>1088</v>
      </c>
      <c r="D175" s="165">
        <v>0</v>
      </c>
      <c r="E175" s="165">
        <v>0</v>
      </c>
      <c r="F175" s="165">
        <v>0</v>
      </c>
      <c r="I175" s="207"/>
    </row>
    <row r="176" spans="1:9" s="204" customFormat="1" ht="15.75" customHeight="1">
      <c r="A176" s="397"/>
      <c r="B176" s="397"/>
      <c r="C176" s="106" t="s">
        <v>755</v>
      </c>
      <c r="D176" s="165">
        <v>0</v>
      </c>
      <c r="E176" s="165">
        <v>0</v>
      </c>
      <c r="F176" s="165">
        <v>0</v>
      </c>
      <c r="I176" s="207"/>
    </row>
    <row r="177" spans="1:9" s="204" customFormat="1" ht="15.75" customHeight="1">
      <c r="A177" s="397"/>
      <c r="B177" s="397"/>
      <c r="C177" s="106" t="s">
        <v>752</v>
      </c>
      <c r="D177" s="165">
        <v>0</v>
      </c>
      <c r="E177" s="165">
        <v>0</v>
      </c>
      <c r="F177" s="165">
        <v>0</v>
      </c>
      <c r="I177" s="207"/>
    </row>
    <row r="178" spans="1:9" s="203" customFormat="1" ht="16.5" customHeight="1">
      <c r="A178" s="397" t="s">
        <v>88</v>
      </c>
      <c r="B178" s="397" t="s">
        <v>170</v>
      </c>
      <c r="C178" s="106" t="s">
        <v>747</v>
      </c>
      <c r="D178" s="165">
        <v>13176.2</v>
      </c>
      <c r="E178" s="165">
        <v>12410.7</v>
      </c>
      <c r="F178" s="165">
        <v>12410.7</v>
      </c>
      <c r="I178" s="207"/>
    </row>
    <row r="179" spans="1:9" s="203" customFormat="1" ht="16.5" customHeight="1">
      <c r="A179" s="397"/>
      <c r="B179" s="397"/>
      <c r="C179" s="180" t="s">
        <v>748</v>
      </c>
      <c r="D179" s="165">
        <v>13176.2</v>
      </c>
      <c r="E179" s="165">
        <v>12410.7</v>
      </c>
      <c r="F179" s="165">
        <v>12410.7</v>
      </c>
      <c r="I179" s="207"/>
    </row>
    <row r="180" spans="1:9" s="203" customFormat="1" ht="16.5" customHeight="1">
      <c r="A180" s="397"/>
      <c r="B180" s="397"/>
      <c r="C180" s="106" t="s">
        <v>12</v>
      </c>
      <c r="D180" s="165">
        <v>0</v>
      </c>
      <c r="E180" s="165">
        <v>0</v>
      </c>
      <c r="F180" s="165">
        <v>0</v>
      </c>
      <c r="I180" s="207"/>
    </row>
    <row r="181" spans="1:9" s="203" customFormat="1" ht="16.5" customHeight="1">
      <c r="A181" s="397"/>
      <c r="B181" s="397"/>
      <c r="C181" s="106" t="s">
        <v>749</v>
      </c>
      <c r="D181" s="165">
        <v>0</v>
      </c>
      <c r="E181" s="165">
        <v>0</v>
      </c>
      <c r="F181" s="165">
        <v>0</v>
      </c>
      <c r="I181" s="207"/>
    </row>
    <row r="182" spans="1:9" s="204" customFormat="1" ht="15" customHeight="1">
      <c r="A182" s="397"/>
      <c r="B182" s="397"/>
      <c r="C182" s="180" t="s">
        <v>1088</v>
      </c>
      <c r="D182" s="165">
        <v>0</v>
      </c>
      <c r="E182" s="165">
        <v>0</v>
      </c>
      <c r="F182" s="165">
        <v>0</v>
      </c>
      <c r="I182" s="207"/>
    </row>
    <row r="183" spans="1:9" s="204" customFormat="1" ht="15.75" customHeight="1">
      <c r="A183" s="397"/>
      <c r="B183" s="397"/>
      <c r="C183" s="106" t="s">
        <v>755</v>
      </c>
      <c r="D183" s="165">
        <v>0</v>
      </c>
      <c r="E183" s="165">
        <v>0</v>
      </c>
      <c r="F183" s="165">
        <v>0</v>
      </c>
      <c r="I183" s="207"/>
    </row>
    <row r="184" spans="1:9" s="204" customFormat="1" ht="15.75" customHeight="1">
      <c r="A184" s="397"/>
      <c r="B184" s="397"/>
      <c r="C184" s="106" t="s">
        <v>752</v>
      </c>
      <c r="D184" s="165">
        <v>0</v>
      </c>
      <c r="E184" s="165">
        <v>0</v>
      </c>
      <c r="F184" s="165">
        <v>0</v>
      </c>
      <c r="I184" s="207"/>
    </row>
    <row r="185" spans="1:9" s="203" customFormat="1" ht="16.5" customHeight="1">
      <c r="A185" s="397" t="s">
        <v>1660</v>
      </c>
      <c r="B185" s="397" t="s">
        <v>173</v>
      </c>
      <c r="C185" s="106" t="s">
        <v>747</v>
      </c>
      <c r="D185" s="165">
        <v>16472</v>
      </c>
      <c r="E185" s="165">
        <v>14150.2</v>
      </c>
      <c r="F185" s="165">
        <v>14150.2</v>
      </c>
      <c r="I185" s="207"/>
    </row>
    <row r="186" spans="1:9" s="203" customFormat="1" ht="16.5" customHeight="1">
      <c r="A186" s="397"/>
      <c r="B186" s="397"/>
      <c r="C186" s="180" t="s">
        <v>748</v>
      </c>
      <c r="D186" s="165">
        <v>13980</v>
      </c>
      <c r="E186" s="165">
        <v>12009.5</v>
      </c>
      <c r="F186" s="165">
        <v>12009.5</v>
      </c>
      <c r="I186" s="207"/>
    </row>
    <row r="187" spans="1:9" s="203" customFormat="1" ht="16.5" customHeight="1">
      <c r="A187" s="397"/>
      <c r="B187" s="397"/>
      <c r="C187" s="106" t="s">
        <v>12</v>
      </c>
      <c r="D187" s="165">
        <v>2467.1</v>
      </c>
      <c r="E187" s="165">
        <v>2119.3000000000002</v>
      </c>
      <c r="F187" s="165">
        <v>2119.3000000000002</v>
      </c>
      <c r="I187" s="207"/>
    </row>
    <row r="188" spans="1:9" s="203" customFormat="1" ht="16.5" customHeight="1">
      <c r="A188" s="397"/>
      <c r="B188" s="397"/>
      <c r="C188" s="106" t="s">
        <v>749</v>
      </c>
      <c r="D188" s="165">
        <v>24.9</v>
      </c>
      <c r="E188" s="165">
        <v>21.4</v>
      </c>
      <c r="F188" s="165">
        <v>21.4</v>
      </c>
      <c r="I188" s="207"/>
    </row>
    <row r="189" spans="1:9" s="204" customFormat="1" ht="15" customHeight="1">
      <c r="A189" s="397"/>
      <c r="B189" s="397"/>
      <c r="C189" s="180" t="s">
        <v>1088</v>
      </c>
      <c r="D189" s="165">
        <v>0</v>
      </c>
      <c r="E189" s="165">
        <v>0</v>
      </c>
      <c r="F189" s="165">
        <v>0</v>
      </c>
      <c r="I189" s="207"/>
    </row>
    <row r="190" spans="1:9" s="204" customFormat="1" ht="15.75" customHeight="1">
      <c r="A190" s="397"/>
      <c r="B190" s="397"/>
      <c r="C190" s="106" t="s">
        <v>755</v>
      </c>
      <c r="D190" s="165">
        <v>0</v>
      </c>
      <c r="E190" s="165">
        <v>0</v>
      </c>
      <c r="F190" s="165">
        <v>0</v>
      </c>
      <c r="I190" s="207"/>
    </row>
    <row r="191" spans="1:9" s="204" customFormat="1" ht="15.75" customHeight="1">
      <c r="A191" s="397"/>
      <c r="B191" s="397"/>
      <c r="C191" s="106" t="s">
        <v>752</v>
      </c>
      <c r="D191" s="165">
        <v>0</v>
      </c>
      <c r="E191" s="165">
        <v>0</v>
      </c>
      <c r="F191" s="165">
        <v>0</v>
      </c>
      <c r="I191" s="207"/>
    </row>
    <row r="192" spans="1:9" s="203" customFormat="1" ht="16.5" customHeight="1">
      <c r="A192" s="397" t="s">
        <v>1661</v>
      </c>
      <c r="B192" s="397" t="s">
        <v>182</v>
      </c>
      <c r="C192" s="106" t="s">
        <v>747</v>
      </c>
      <c r="D192" s="165">
        <v>0</v>
      </c>
      <c r="E192" s="165">
        <v>0</v>
      </c>
      <c r="F192" s="165">
        <v>0</v>
      </c>
      <c r="I192" s="207"/>
    </row>
    <row r="193" spans="1:9" s="203" customFormat="1" ht="16.5" customHeight="1">
      <c r="A193" s="397"/>
      <c r="B193" s="397"/>
      <c r="C193" s="180" t="s">
        <v>748</v>
      </c>
      <c r="D193" s="165">
        <v>0</v>
      </c>
      <c r="E193" s="165">
        <v>0</v>
      </c>
      <c r="F193" s="165">
        <v>0</v>
      </c>
      <c r="I193" s="207"/>
    </row>
    <row r="194" spans="1:9" s="203" customFormat="1" ht="16.5" customHeight="1">
      <c r="A194" s="397"/>
      <c r="B194" s="397"/>
      <c r="C194" s="106" t="s">
        <v>12</v>
      </c>
      <c r="D194" s="165">
        <v>0</v>
      </c>
      <c r="E194" s="165">
        <v>0</v>
      </c>
      <c r="F194" s="165">
        <v>0</v>
      </c>
      <c r="I194" s="207"/>
    </row>
    <row r="195" spans="1:9" s="203" customFormat="1" ht="16.5" customHeight="1">
      <c r="A195" s="397"/>
      <c r="B195" s="397"/>
      <c r="C195" s="106" t="s">
        <v>749</v>
      </c>
      <c r="D195" s="165">
        <v>0</v>
      </c>
      <c r="E195" s="165">
        <v>0</v>
      </c>
      <c r="F195" s="165">
        <v>0</v>
      </c>
      <c r="I195" s="207"/>
    </row>
    <row r="196" spans="1:9" s="204" customFormat="1" ht="15" customHeight="1">
      <c r="A196" s="397"/>
      <c r="B196" s="397"/>
      <c r="C196" s="180" t="s">
        <v>1088</v>
      </c>
      <c r="D196" s="165">
        <v>0</v>
      </c>
      <c r="E196" s="165">
        <v>0</v>
      </c>
      <c r="F196" s="165">
        <v>0</v>
      </c>
      <c r="I196" s="207"/>
    </row>
    <row r="197" spans="1:9" s="204" customFormat="1" ht="15.75" customHeight="1">
      <c r="A197" s="397"/>
      <c r="B197" s="397"/>
      <c r="C197" s="106" t="s">
        <v>755</v>
      </c>
      <c r="D197" s="165">
        <v>0</v>
      </c>
      <c r="E197" s="165">
        <v>0</v>
      </c>
      <c r="F197" s="165">
        <v>0</v>
      </c>
      <c r="I197" s="207"/>
    </row>
    <row r="198" spans="1:9" s="204" customFormat="1" ht="15.75" customHeight="1">
      <c r="A198" s="397"/>
      <c r="B198" s="397"/>
      <c r="C198" s="106" t="s">
        <v>752</v>
      </c>
      <c r="D198" s="165">
        <v>0</v>
      </c>
      <c r="E198" s="165">
        <v>0</v>
      </c>
      <c r="F198" s="165">
        <v>0</v>
      </c>
      <c r="I198" s="207"/>
    </row>
    <row r="199" spans="1:9" s="205" customFormat="1" ht="16.5" customHeight="1">
      <c r="A199" s="397" t="s">
        <v>1662</v>
      </c>
      <c r="B199" s="397" t="s">
        <v>941</v>
      </c>
      <c r="C199" s="106" t="s">
        <v>747</v>
      </c>
      <c r="D199" s="165">
        <v>2326</v>
      </c>
      <c r="E199" s="165">
        <v>2326</v>
      </c>
      <c r="F199" s="165">
        <v>2326</v>
      </c>
      <c r="I199" s="207"/>
    </row>
    <row r="200" spans="1:9" s="205" customFormat="1" ht="16.5" customHeight="1">
      <c r="A200" s="397"/>
      <c r="B200" s="397"/>
      <c r="C200" s="180" t="s">
        <v>748</v>
      </c>
      <c r="D200" s="165">
        <v>0</v>
      </c>
      <c r="E200" s="165">
        <v>0</v>
      </c>
      <c r="F200" s="165">
        <v>0</v>
      </c>
      <c r="I200" s="207"/>
    </row>
    <row r="201" spans="1:9" s="205" customFormat="1" ht="16.5" customHeight="1">
      <c r="A201" s="397"/>
      <c r="B201" s="397"/>
      <c r="C201" s="106" t="s">
        <v>12</v>
      </c>
      <c r="D201" s="165">
        <v>2326</v>
      </c>
      <c r="E201" s="165">
        <v>2326</v>
      </c>
      <c r="F201" s="165">
        <v>2326</v>
      </c>
      <c r="I201" s="207"/>
    </row>
    <row r="202" spans="1:9" s="205" customFormat="1" ht="16.5" customHeight="1">
      <c r="A202" s="397"/>
      <c r="B202" s="397"/>
      <c r="C202" s="106" t="s">
        <v>749</v>
      </c>
      <c r="D202" s="165">
        <v>0</v>
      </c>
      <c r="E202" s="165">
        <v>0</v>
      </c>
      <c r="F202" s="165">
        <v>0</v>
      </c>
      <c r="I202" s="207"/>
    </row>
    <row r="203" spans="1:9" s="204" customFormat="1" ht="15" customHeight="1">
      <c r="A203" s="397"/>
      <c r="B203" s="397"/>
      <c r="C203" s="180" t="s">
        <v>1088</v>
      </c>
      <c r="D203" s="59">
        <v>0</v>
      </c>
      <c r="E203" s="59">
        <v>0</v>
      </c>
      <c r="F203" s="59">
        <v>0</v>
      </c>
      <c r="I203" s="207"/>
    </row>
    <row r="204" spans="1:9" s="204" customFormat="1" ht="15.75" customHeight="1">
      <c r="A204" s="397"/>
      <c r="B204" s="397"/>
      <c r="C204" s="106" t="s">
        <v>755</v>
      </c>
      <c r="D204" s="59">
        <v>0</v>
      </c>
      <c r="E204" s="59">
        <v>0</v>
      </c>
      <c r="F204" s="59">
        <v>0</v>
      </c>
      <c r="I204" s="207"/>
    </row>
    <row r="205" spans="1:9" s="204" customFormat="1" ht="15.75" customHeight="1">
      <c r="A205" s="397"/>
      <c r="B205" s="397"/>
      <c r="C205" s="106" t="s">
        <v>752</v>
      </c>
      <c r="D205" s="59">
        <v>0</v>
      </c>
      <c r="E205" s="59">
        <v>0</v>
      </c>
      <c r="F205" s="59">
        <v>0</v>
      </c>
      <c r="I205" s="207"/>
    </row>
    <row r="206" spans="1:9" s="203" customFormat="1" ht="16.5" customHeight="1">
      <c r="A206" s="397" t="s">
        <v>97</v>
      </c>
      <c r="B206" s="397" t="s">
        <v>890</v>
      </c>
      <c r="C206" s="106" t="s">
        <v>747</v>
      </c>
      <c r="D206" s="59">
        <v>31461.4</v>
      </c>
      <c r="E206" s="59">
        <v>30883.4</v>
      </c>
      <c r="F206" s="59">
        <v>30883.4</v>
      </c>
      <c r="I206" s="207"/>
    </row>
    <row r="207" spans="1:9" s="203" customFormat="1" ht="16.5" customHeight="1">
      <c r="A207" s="397"/>
      <c r="B207" s="397"/>
      <c r="C207" s="180" t="s">
        <v>748</v>
      </c>
      <c r="D207" s="59">
        <v>768.3</v>
      </c>
      <c r="E207" s="59">
        <v>768.3</v>
      </c>
      <c r="F207" s="59">
        <v>768.3</v>
      </c>
      <c r="I207" s="207"/>
    </row>
    <row r="208" spans="1:9" s="203" customFormat="1" ht="16.5" customHeight="1">
      <c r="A208" s="397"/>
      <c r="B208" s="397"/>
      <c r="C208" s="106" t="s">
        <v>12</v>
      </c>
      <c r="D208" s="59">
        <v>12545.7</v>
      </c>
      <c r="E208" s="59">
        <v>12545.7</v>
      </c>
      <c r="F208" s="59">
        <v>12545.7</v>
      </c>
      <c r="I208" s="207"/>
    </row>
    <row r="209" spans="1:9" s="203" customFormat="1" ht="16.5" customHeight="1">
      <c r="A209" s="397"/>
      <c r="B209" s="397"/>
      <c r="C209" s="106" t="s">
        <v>749</v>
      </c>
      <c r="D209" s="165">
        <v>18147.400000000001</v>
      </c>
      <c r="E209" s="165">
        <v>17569.400000000001</v>
      </c>
      <c r="F209" s="165">
        <v>17569.400000000001</v>
      </c>
      <c r="I209" s="207"/>
    </row>
    <row r="210" spans="1:9" s="204" customFormat="1" ht="15" customHeight="1">
      <c r="A210" s="397"/>
      <c r="B210" s="397"/>
      <c r="C210" s="180" t="s">
        <v>1088</v>
      </c>
      <c r="D210" s="165">
        <v>0</v>
      </c>
      <c r="E210" s="165">
        <v>0</v>
      </c>
      <c r="F210" s="165">
        <v>0</v>
      </c>
      <c r="I210" s="207"/>
    </row>
    <row r="211" spans="1:9" s="204" customFormat="1" ht="15.75" customHeight="1">
      <c r="A211" s="397"/>
      <c r="B211" s="397"/>
      <c r="C211" s="106" t="s">
        <v>755</v>
      </c>
      <c r="D211" s="165">
        <v>0</v>
      </c>
      <c r="E211" s="165">
        <v>0</v>
      </c>
      <c r="F211" s="165">
        <v>0</v>
      </c>
      <c r="I211" s="207"/>
    </row>
    <row r="212" spans="1:9" s="204" customFormat="1" ht="15.75" customHeight="1">
      <c r="A212" s="397"/>
      <c r="B212" s="397"/>
      <c r="C212" s="106" t="s">
        <v>752</v>
      </c>
      <c r="D212" s="165">
        <v>0</v>
      </c>
      <c r="E212" s="165">
        <v>0</v>
      </c>
      <c r="F212" s="165">
        <v>0</v>
      </c>
      <c r="I212" s="207"/>
    </row>
    <row r="213" spans="1:9" s="203" customFormat="1" ht="16.5" customHeight="1">
      <c r="A213" s="397" t="s">
        <v>1010</v>
      </c>
      <c r="B213" s="397" t="s">
        <v>1663</v>
      </c>
      <c r="C213" s="106" t="s">
        <v>747</v>
      </c>
      <c r="D213" s="165">
        <v>16519.7</v>
      </c>
      <c r="E213" s="165">
        <v>15987</v>
      </c>
      <c r="F213" s="165">
        <v>15987</v>
      </c>
      <c r="I213" s="207"/>
    </row>
    <row r="214" spans="1:9" s="203" customFormat="1" ht="16.5" customHeight="1">
      <c r="A214" s="397"/>
      <c r="B214" s="397"/>
      <c r="C214" s="180" t="s">
        <v>748</v>
      </c>
      <c r="D214" s="165">
        <v>0</v>
      </c>
      <c r="E214" s="165">
        <v>0</v>
      </c>
      <c r="F214" s="165">
        <v>0</v>
      </c>
      <c r="I214" s="207"/>
    </row>
    <row r="215" spans="1:9" s="203" customFormat="1" ht="16.5" customHeight="1">
      <c r="A215" s="397"/>
      <c r="B215" s="397"/>
      <c r="C215" s="106" t="s">
        <v>12</v>
      </c>
      <c r="D215" s="165">
        <v>0</v>
      </c>
      <c r="E215" s="165">
        <v>0</v>
      </c>
      <c r="F215" s="165">
        <v>0</v>
      </c>
      <c r="I215" s="207"/>
    </row>
    <row r="216" spans="1:9" s="203" customFormat="1" ht="16.5" customHeight="1">
      <c r="A216" s="397"/>
      <c r="B216" s="397"/>
      <c r="C216" s="106" t="s">
        <v>749</v>
      </c>
      <c r="D216" s="165">
        <v>16519.7</v>
      </c>
      <c r="E216" s="165">
        <v>15987</v>
      </c>
      <c r="F216" s="165">
        <v>15987</v>
      </c>
      <c r="I216" s="207"/>
    </row>
    <row r="217" spans="1:9" s="204" customFormat="1" ht="15" customHeight="1">
      <c r="A217" s="397"/>
      <c r="B217" s="397"/>
      <c r="C217" s="180" t="s">
        <v>1088</v>
      </c>
      <c r="D217" s="165">
        <v>0</v>
      </c>
      <c r="E217" s="165">
        <v>0</v>
      </c>
      <c r="F217" s="165">
        <v>0</v>
      </c>
      <c r="I217" s="207"/>
    </row>
    <row r="218" spans="1:9" s="204" customFormat="1" ht="15.75" customHeight="1">
      <c r="A218" s="397"/>
      <c r="B218" s="397"/>
      <c r="C218" s="106" t="s">
        <v>755</v>
      </c>
      <c r="D218" s="165">
        <v>0</v>
      </c>
      <c r="E218" s="165">
        <v>0</v>
      </c>
      <c r="F218" s="165">
        <v>0</v>
      </c>
      <c r="I218" s="207"/>
    </row>
    <row r="219" spans="1:9" s="204" customFormat="1" ht="15.75" customHeight="1">
      <c r="A219" s="397"/>
      <c r="B219" s="397"/>
      <c r="C219" s="106" t="s">
        <v>752</v>
      </c>
      <c r="D219" s="165">
        <v>0</v>
      </c>
      <c r="E219" s="165">
        <v>0</v>
      </c>
      <c r="F219" s="165">
        <v>0</v>
      </c>
      <c r="I219" s="207"/>
    </row>
    <row r="220" spans="1:9" s="203" customFormat="1" ht="16.5" customHeight="1">
      <c r="A220" s="397" t="s">
        <v>892</v>
      </c>
      <c r="B220" s="397" t="s">
        <v>893</v>
      </c>
      <c r="C220" s="106" t="s">
        <v>747</v>
      </c>
      <c r="D220" s="165">
        <v>0</v>
      </c>
      <c r="E220" s="165">
        <v>0</v>
      </c>
      <c r="F220" s="165">
        <v>0</v>
      </c>
      <c r="I220" s="207"/>
    </row>
    <row r="221" spans="1:9" s="203" customFormat="1" ht="16.5" customHeight="1">
      <c r="A221" s="397"/>
      <c r="B221" s="397"/>
      <c r="C221" s="180" t="s">
        <v>748</v>
      </c>
      <c r="D221" s="165">
        <v>0</v>
      </c>
      <c r="E221" s="165">
        <v>0</v>
      </c>
      <c r="F221" s="165">
        <v>0</v>
      </c>
      <c r="I221" s="207"/>
    </row>
    <row r="222" spans="1:9" s="203" customFormat="1" ht="16.5" customHeight="1">
      <c r="A222" s="397"/>
      <c r="B222" s="397"/>
      <c r="C222" s="106" t="s">
        <v>12</v>
      </c>
      <c r="D222" s="165">
        <v>0</v>
      </c>
      <c r="E222" s="165">
        <v>0</v>
      </c>
      <c r="F222" s="165">
        <v>0</v>
      </c>
      <c r="I222" s="207"/>
    </row>
    <row r="223" spans="1:9" s="203" customFormat="1" ht="16.5" customHeight="1">
      <c r="A223" s="397"/>
      <c r="B223" s="397"/>
      <c r="C223" s="106" t="s">
        <v>749</v>
      </c>
      <c r="D223" s="165">
        <v>0</v>
      </c>
      <c r="E223" s="165">
        <v>0</v>
      </c>
      <c r="F223" s="165">
        <v>0</v>
      </c>
      <c r="I223" s="207"/>
    </row>
    <row r="224" spans="1:9" s="204" customFormat="1" ht="15" customHeight="1">
      <c r="A224" s="397"/>
      <c r="B224" s="397"/>
      <c r="C224" s="180" t="s">
        <v>1088</v>
      </c>
      <c r="D224" s="165">
        <v>0</v>
      </c>
      <c r="E224" s="165">
        <v>0</v>
      </c>
      <c r="F224" s="165">
        <v>0</v>
      </c>
      <c r="I224" s="207"/>
    </row>
    <row r="225" spans="1:9" s="204" customFormat="1" ht="15.75" customHeight="1">
      <c r="A225" s="397"/>
      <c r="B225" s="397"/>
      <c r="C225" s="106" t="s">
        <v>755</v>
      </c>
      <c r="D225" s="165">
        <v>0</v>
      </c>
      <c r="E225" s="165">
        <v>0</v>
      </c>
      <c r="F225" s="165">
        <v>0</v>
      </c>
      <c r="I225" s="207"/>
    </row>
    <row r="226" spans="1:9" s="204" customFormat="1" ht="15.75" customHeight="1">
      <c r="A226" s="397"/>
      <c r="B226" s="397"/>
      <c r="C226" s="106" t="s">
        <v>752</v>
      </c>
      <c r="D226" s="165">
        <v>0</v>
      </c>
      <c r="E226" s="165">
        <v>0</v>
      </c>
      <c r="F226" s="165">
        <v>0</v>
      </c>
      <c r="I226" s="207"/>
    </row>
    <row r="227" spans="1:9" s="203" customFormat="1" ht="16.5" customHeight="1">
      <c r="A227" s="397" t="s">
        <v>895</v>
      </c>
      <c r="B227" s="397" t="s">
        <v>1664</v>
      </c>
      <c r="C227" s="106" t="s">
        <v>747</v>
      </c>
      <c r="D227" s="165">
        <v>0</v>
      </c>
      <c r="E227" s="165">
        <v>0</v>
      </c>
      <c r="F227" s="165">
        <v>0</v>
      </c>
      <c r="I227" s="207"/>
    </row>
    <row r="228" spans="1:9" s="203" customFormat="1" ht="16.5" customHeight="1">
      <c r="A228" s="397"/>
      <c r="B228" s="397"/>
      <c r="C228" s="180" t="s">
        <v>748</v>
      </c>
      <c r="D228" s="165">
        <v>0</v>
      </c>
      <c r="E228" s="165">
        <v>0</v>
      </c>
      <c r="F228" s="165">
        <v>0</v>
      </c>
      <c r="I228" s="207"/>
    </row>
    <row r="229" spans="1:9" s="203" customFormat="1" ht="16.5" customHeight="1">
      <c r="A229" s="397"/>
      <c r="B229" s="397"/>
      <c r="C229" s="106" t="s">
        <v>12</v>
      </c>
      <c r="D229" s="165">
        <v>0</v>
      </c>
      <c r="E229" s="165">
        <v>0</v>
      </c>
      <c r="F229" s="165">
        <v>0</v>
      </c>
      <c r="I229" s="207"/>
    </row>
    <row r="230" spans="1:9" s="203" customFormat="1" ht="16.5" customHeight="1">
      <c r="A230" s="397"/>
      <c r="B230" s="397"/>
      <c r="C230" s="106" t="s">
        <v>749</v>
      </c>
      <c r="D230" s="165">
        <v>0</v>
      </c>
      <c r="E230" s="165">
        <v>0</v>
      </c>
      <c r="F230" s="165">
        <v>0</v>
      </c>
      <c r="I230" s="207"/>
    </row>
    <row r="231" spans="1:9" s="204" customFormat="1" ht="15" customHeight="1">
      <c r="A231" s="397"/>
      <c r="B231" s="397"/>
      <c r="C231" s="180" t="s">
        <v>1088</v>
      </c>
      <c r="D231" s="165">
        <v>0</v>
      </c>
      <c r="E231" s="165">
        <v>0</v>
      </c>
      <c r="F231" s="165">
        <v>0</v>
      </c>
      <c r="I231" s="207"/>
    </row>
    <row r="232" spans="1:9" s="204" customFormat="1" ht="15.75" customHeight="1">
      <c r="A232" s="397"/>
      <c r="B232" s="397"/>
      <c r="C232" s="106" t="s">
        <v>755</v>
      </c>
      <c r="D232" s="165">
        <v>0</v>
      </c>
      <c r="E232" s="165">
        <v>0</v>
      </c>
      <c r="F232" s="165">
        <v>0</v>
      </c>
      <c r="I232" s="207"/>
    </row>
    <row r="233" spans="1:9" s="204" customFormat="1" ht="15.75" customHeight="1">
      <c r="A233" s="397"/>
      <c r="B233" s="397"/>
      <c r="C233" s="106" t="s">
        <v>752</v>
      </c>
      <c r="D233" s="165">
        <v>0</v>
      </c>
      <c r="E233" s="165">
        <v>0</v>
      </c>
      <c r="F233" s="165">
        <v>0</v>
      </c>
      <c r="I233" s="207"/>
    </row>
    <row r="234" spans="1:9" s="203" customFormat="1" ht="16.5" customHeight="1">
      <c r="A234" s="397" t="s">
        <v>1029</v>
      </c>
      <c r="B234" s="397" t="s">
        <v>182</v>
      </c>
      <c r="C234" s="106" t="s">
        <v>747</v>
      </c>
      <c r="D234" s="165">
        <v>786</v>
      </c>
      <c r="E234" s="165">
        <v>786</v>
      </c>
      <c r="F234" s="165">
        <v>786</v>
      </c>
      <c r="I234" s="207"/>
    </row>
    <row r="235" spans="1:9" s="203" customFormat="1" ht="16.5" customHeight="1">
      <c r="A235" s="397"/>
      <c r="B235" s="397"/>
      <c r="C235" s="180" t="s">
        <v>748</v>
      </c>
      <c r="D235" s="165">
        <v>768.3</v>
      </c>
      <c r="E235" s="165">
        <v>768.3</v>
      </c>
      <c r="F235" s="165">
        <v>768.3</v>
      </c>
      <c r="I235" s="207"/>
    </row>
    <row r="236" spans="1:9" s="203" customFormat="1" ht="16.5" customHeight="1">
      <c r="A236" s="397"/>
      <c r="B236" s="397"/>
      <c r="C236" s="106" t="s">
        <v>12</v>
      </c>
      <c r="D236" s="165">
        <v>15.7</v>
      </c>
      <c r="E236" s="165">
        <v>15.7</v>
      </c>
      <c r="F236" s="165">
        <v>15.7</v>
      </c>
      <c r="I236" s="207"/>
    </row>
    <row r="237" spans="1:9" s="203" customFormat="1" ht="16.5" customHeight="1">
      <c r="A237" s="397"/>
      <c r="B237" s="397"/>
      <c r="C237" s="106" t="s">
        <v>749</v>
      </c>
      <c r="D237" s="165">
        <v>2</v>
      </c>
      <c r="E237" s="165">
        <v>2</v>
      </c>
      <c r="F237" s="165">
        <v>2</v>
      </c>
      <c r="I237" s="207"/>
    </row>
    <row r="238" spans="1:9" s="204" customFormat="1" ht="15" customHeight="1">
      <c r="A238" s="397"/>
      <c r="B238" s="397"/>
      <c r="C238" s="180" t="s">
        <v>1088</v>
      </c>
      <c r="D238" s="165">
        <v>0</v>
      </c>
      <c r="E238" s="165">
        <v>0</v>
      </c>
      <c r="F238" s="165">
        <v>0</v>
      </c>
      <c r="I238" s="207"/>
    </row>
    <row r="239" spans="1:9" s="204" customFormat="1" ht="15.75" customHeight="1">
      <c r="A239" s="397"/>
      <c r="B239" s="397"/>
      <c r="C239" s="106" t="s">
        <v>755</v>
      </c>
      <c r="D239" s="165">
        <v>0</v>
      </c>
      <c r="E239" s="165">
        <v>0</v>
      </c>
      <c r="F239" s="165">
        <v>0</v>
      </c>
      <c r="I239" s="207"/>
    </row>
    <row r="240" spans="1:9" s="204" customFormat="1" ht="15.75" customHeight="1">
      <c r="A240" s="397"/>
      <c r="B240" s="397"/>
      <c r="C240" s="106" t="s">
        <v>752</v>
      </c>
      <c r="D240" s="165">
        <v>0</v>
      </c>
      <c r="E240" s="165">
        <v>0</v>
      </c>
      <c r="F240" s="165">
        <v>0</v>
      </c>
      <c r="I240" s="207"/>
    </row>
    <row r="241" spans="1:9" s="203" customFormat="1" ht="16.5" customHeight="1">
      <c r="A241" s="397" t="s">
        <v>897</v>
      </c>
      <c r="B241" s="397" t="s">
        <v>185</v>
      </c>
      <c r="C241" s="106" t="s">
        <v>747</v>
      </c>
      <c r="D241" s="165">
        <v>7173.7</v>
      </c>
      <c r="E241" s="165">
        <v>7128.4</v>
      </c>
      <c r="F241" s="165">
        <v>7128.4</v>
      </c>
      <c r="I241" s="207"/>
    </row>
    <row r="242" spans="1:9" s="203" customFormat="1" ht="16.5" customHeight="1">
      <c r="A242" s="397"/>
      <c r="B242" s="397"/>
      <c r="C242" s="180" t="s">
        <v>748</v>
      </c>
      <c r="D242" s="165">
        <v>0</v>
      </c>
      <c r="E242" s="165">
        <v>0</v>
      </c>
      <c r="F242" s="165">
        <v>0</v>
      </c>
      <c r="I242" s="207"/>
    </row>
    <row r="243" spans="1:9" s="203" customFormat="1" ht="16.5" customHeight="1">
      <c r="A243" s="397"/>
      <c r="B243" s="397"/>
      <c r="C243" s="106" t="s">
        <v>12</v>
      </c>
      <c r="D243" s="208">
        <v>6330</v>
      </c>
      <c r="E243" s="165">
        <v>6330</v>
      </c>
      <c r="F243" s="165">
        <v>6330</v>
      </c>
      <c r="I243" s="207"/>
    </row>
    <row r="244" spans="1:9" s="203" customFormat="1" ht="16.5" customHeight="1">
      <c r="A244" s="397"/>
      <c r="B244" s="397"/>
      <c r="C244" s="106" t="s">
        <v>749</v>
      </c>
      <c r="D244" s="208">
        <v>843.7</v>
      </c>
      <c r="E244" s="165">
        <v>798.4</v>
      </c>
      <c r="F244" s="165">
        <v>798.4</v>
      </c>
      <c r="I244" s="207"/>
    </row>
    <row r="245" spans="1:9" s="204" customFormat="1" ht="15" customHeight="1">
      <c r="A245" s="397"/>
      <c r="B245" s="397"/>
      <c r="C245" s="180" t="s">
        <v>1088</v>
      </c>
      <c r="D245" s="165">
        <v>0</v>
      </c>
      <c r="E245" s="165">
        <v>0</v>
      </c>
      <c r="F245" s="165">
        <v>0</v>
      </c>
      <c r="I245" s="207"/>
    </row>
    <row r="246" spans="1:9" s="204" customFormat="1" ht="15.75" customHeight="1">
      <c r="A246" s="397"/>
      <c r="B246" s="397"/>
      <c r="C246" s="106" t="s">
        <v>755</v>
      </c>
      <c r="D246" s="165">
        <v>0</v>
      </c>
      <c r="E246" s="165">
        <v>0</v>
      </c>
      <c r="F246" s="165">
        <v>0</v>
      </c>
      <c r="I246" s="207"/>
    </row>
    <row r="247" spans="1:9" s="204" customFormat="1" ht="15.75" customHeight="1">
      <c r="A247" s="397"/>
      <c r="B247" s="397"/>
      <c r="C247" s="106" t="s">
        <v>752</v>
      </c>
      <c r="D247" s="165">
        <v>0</v>
      </c>
      <c r="E247" s="165">
        <v>0</v>
      </c>
      <c r="F247" s="165">
        <v>0</v>
      </c>
      <c r="I247" s="207"/>
    </row>
    <row r="248" spans="1:9" s="203" customFormat="1" ht="16.5" customHeight="1">
      <c r="A248" s="397" t="s">
        <v>1032</v>
      </c>
      <c r="B248" s="397" t="s">
        <v>1033</v>
      </c>
      <c r="C248" s="106" t="s">
        <v>747</v>
      </c>
      <c r="D248" s="165">
        <v>0</v>
      </c>
      <c r="E248" s="165">
        <v>0</v>
      </c>
      <c r="F248" s="165">
        <v>0</v>
      </c>
      <c r="I248" s="207"/>
    </row>
    <row r="249" spans="1:9" s="203" customFormat="1" ht="16.5" customHeight="1">
      <c r="A249" s="397"/>
      <c r="B249" s="397"/>
      <c r="C249" s="180" t="s">
        <v>748</v>
      </c>
      <c r="D249" s="165">
        <v>0</v>
      </c>
      <c r="E249" s="165">
        <v>0</v>
      </c>
      <c r="F249" s="165">
        <v>0</v>
      </c>
      <c r="I249" s="207"/>
    </row>
    <row r="250" spans="1:9" s="203" customFormat="1" ht="16.5" customHeight="1">
      <c r="A250" s="397"/>
      <c r="B250" s="397"/>
      <c r="C250" s="106" t="s">
        <v>12</v>
      </c>
      <c r="D250" s="165">
        <v>0</v>
      </c>
      <c r="E250" s="165">
        <v>0</v>
      </c>
      <c r="F250" s="165">
        <v>0</v>
      </c>
      <c r="I250" s="207"/>
    </row>
    <row r="251" spans="1:9" s="203" customFormat="1" ht="16.5" customHeight="1">
      <c r="A251" s="397"/>
      <c r="B251" s="397"/>
      <c r="C251" s="106" t="s">
        <v>749</v>
      </c>
      <c r="D251" s="165">
        <v>0</v>
      </c>
      <c r="E251" s="165">
        <v>0</v>
      </c>
      <c r="F251" s="165">
        <v>0</v>
      </c>
      <c r="I251" s="207"/>
    </row>
    <row r="252" spans="1:9" s="204" customFormat="1" ht="15" customHeight="1">
      <c r="A252" s="397"/>
      <c r="B252" s="397"/>
      <c r="C252" s="180" t="s">
        <v>1088</v>
      </c>
      <c r="D252" s="165">
        <v>0</v>
      </c>
      <c r="E252" s="165">
        <v>0</v>
      </c>
      <c r="F252" s="165">
        <v>0</v>
      </c>
      <c r="I252" s="207"/>
    </row>
    <row r="253" spans="1:9" s="204" customFormat="1" ht="15.75" customHeight="1">
      <c r="A253" s="397"/>
      <c r="B253" s="397"/>
      <c r="C253" s="106" t="s">
        <v>755</v>
      </c>
      <c r="D253" s="165">
        <v>0</v>
      </c>
      <c r="E253" s="165">
        <v>0</v>
      </c>
      <c r="F253" s="165">
        <v>0</v>
      </c>
      <c r="I253" s="207"/>
    </row>
    <row r="254" spans="1:9" s="204" customFormat="1" ht="15.75" customHeight="1">
      <c r="A254" s="397"/>
      <c r="B254" s="397"/>
      <c r="C254" s="106" t="s">
        <v>752</v>
      </c>
      <c r="D254" s="165">
        <v>0</v>
      </c>
      <c r="E254" s="165">
        <v>0</v>
      </c>
      <c r="F254" s="165">
        <v>0</v>
      </c>
      <c r="I254" s="207"/>
    </row>
    <row r="255" spans="1:9" s="203" customFormat="1" ht="16.5" customHeight="1">
      <c r="A255" s="397" t="s">
        <v>901</v>
      </c>
      <c r="B255" s="397" t="s">
        <v>139</v>
      </c>
      <c r="C255" s="106" t="s">
        <v>747</v>
      </c>
      <c r="D255" s="165">
        <v>0</v>
      </c>
      <c r="E255" s="165">
        <v>0</v>
      </c>
      <c r="F255" s="165">
        <v>0</v>
      </c>
      <c r="I255" s="207"/>
    </row>
    <row r="256" spans="1:9" s="203" customFormat="1" ht="16.5" customHeight="1">
      <c r="A256" s="397"/>
      <c r="B256" s="397"/>
      <c r="C256" s="180" t="s">
        <v>748</v>
      </c>
      <c r="D256" s="165">
        <v>0</v>
      </c>
      <c r="E256" s="165">
        <v>0</v>
      </c>
      <c r="F256" s="165">
        <v>0</v>
      </c>
      <c r="I256" s="207"/>
    </row>
    <row r="257" spans="1:9" s="203" customFormat="1" ht="16.5" customHeight="1">
      <c r="A257" s="397"/>
      <c r="B257" s="397"/>
      <c r="C257" s="106" t="s">
        <v>12</v>
      </c>
      <c r="D257" s="165">
        <v>0</v>
      </c>
      <c r="E257" s="165">
        <v>0</v>
      </c>
      <c r="F257" s="165">
        <v>0</v>
      </c>
      <c r="I257" s="207"/>
    </row>
    <row r="258" spans="1:9" s="203" customFormat="1" ht="16.5" customHeight="1">
      <c r="A258" s="397"/>
      <c r="B258" s="397"/>
      <c r="C258" s="106" t="s">
        <v>749</v>
      </c>
      <c r="D258" s="165">
        <v>0</v>
      </c>
      <c r="E258" s="165">
        <v>0</v>
      </c>
      <c r="F258" s="165">
        <v>0</v>
      </c>
      <c r="I258" s="207"/>
    </row>
    <row r="259" spans="1:9" s="204" customFormat="1" ht="15" customHeight="1">
      <c r="A259" s="397"/>
      <c r="B259" s="397"/>
      <c r="C259" s="180" t="s">
        <v>1088</v>
      </c>
      <c r="D259" s="165">
        <v>0</v>
      </c>
      <c r="E259" s="165">
        <v>0</v>
      </c>
      <c r="F259" s="165">
        <v>0</v>
      </c>
      <c r="I259" s="207"/>
    </row>
    <row r="260" spans="1:9" s="204" customFormat="1" ht="15.75" customHeight="1">
      <c r="A260" s="397"/>
      <c r="B260" s="397"/>
      <c r="C260" s="106" t="s">
        <v>755</v>
      </c>
      <c r="D260" s="165">
        <v>0</v>
      </c>
      <c r="E260" s="165">
        <v>0</v>
      </c>
      <c r="F260" s="165">
        <v>0</v>
      </c>
      <c r="I260" s="207"/>
    </row>
    <row r="261" spans="1:9" s="204" customFormat="1" ht="15.75" customHeight="1">
      <c r="A261" s="397"/>
      <c r="B261" s="397"/>
      <c r="C261" s="106" t="s">
        <v>752</v>
      </c>
      <c r="D261" s="165">
        <v>0</v>
      </c>
      <c r="E261" s="165">
        <v>0</v>
      </c>
      <c r="F261" s="165">
        <v>0</v>
      </c>
      <c r="I261" s="207"/>
    </row>
    <row r="262" spans="1:9" s="205" customFormat="1" ht="16.5" customHeight="1">
      <c r="A262" s="397" t="s">
        <v>902</v>
      </c>
      <c r="B262" s="397" t="s">
        <v>903</v>
      </c>
      <c r="C262" s="106" t="s">
        <v>747</v>
      </c>
      <c r="D262" s="165">
        <v>6982</v>
      </c>
      <c r="E262" s="165">
        <v>6982</v>
      </c>
      <c r="F262" s="165">
        <v>6982</v>
      </c>
      <c r="I262" s="207"/>
    </row>
    <row r="263" spans="1:9" s="205" customFormat="1" ht="16.5" customHeight="1">
      <c r="A263" s="397"/>
      <c r="B263" s="397"/>
      <c r="C263" s="180" t="s">
        <v>748</v>
      </c>
      <c r="D263" s="165">
        <v>0</v>
      </c>
      <c r="E263" s="165">
        <v>0</v>
      </c>
      <c r="F263" s="165">
        <v>0</v>
      </c>
      <c r="I263" s="207"/>
    </row>
    <row r="264" spans="1:9" s="205" customFormat="1" ht="16.5" customHeight="1">
      <c r="A264" s="397"/>
      <c r="B264" s="397"/>
      <c r="C264" s="106" t="s">
        <v>12</v>
      </c>
      <c r="D264" s="165">
        <v>6200</v>
      </c>
      <c r="E264" s="165">
        <v>6200</v>
      </c>
      <c r="F264" s="165">
        <v>6200</v>
      </c>
      <c r="I264" s="207"/>
    </row>
    <row r="265" spans="1:9" s="205" customFormat="1" ht="16.5" customHeight="1">
      <c r="A265" s="397"/>
      <c r="B265" s="397"/>
      <c r="C265" s="106" t="s">
        <v>749</v>
      </c>
      <c r="D265" s="165">
        <v>782</v>
      </c>
      <c r="E265" s="165">
        <v>782</v>
      </c>
      <c r="F265" s="165">
        <v>782</v>
      </c>
      <c r="I265" s="207"/>
    </row>
    <row r="266" spans="1:9" s="204" customFormat="1" ht="15" customHeight="1">
      <c r="A266" s="397"/>
      <c r="B266" s="397"/>
      <c r="C266" s="180" t="s">
        <v>1088</v>
      </c>
      <c r="D266" s="165">
        <v>0</v>
      </c>
      <c r="E266" s="165">
        <v>0</v>
      </c>
      <c r="F266" s="165">
        <v>0</v>
      </c>
      <c r="I266" s="207"/>
    </row>
    <row r="267" spans="1:9" s="204" customFormat="1" ht="15.75" customHeight="1">
      <c r="A267" s="397"/>
      <c r="B267" s="397"/>
      <c r="C267" s="106" t="s">
        <v>755</v>
      </c>
      <c r="D267" s="165">
        <v>0</v>
      </c>
      <c r="E267" s="165">
        <v>0</v>
      </c>
      <c r="F267" s="165">
        <v>0</v>
      </c>
      <c r="I267" s="207"/>
    </row>
    <row r="268" spans="1:9" s="204" customFormat="1" ht="15.75" customHeight="1">
      <c r="A268" s="397"/>
      <c r="B268" s="397"/>
      <c r="C268" s="106" t="s">
        <v>752</v>
      </c>
      <c r="D268" s="165">
        <v>0</v>
      </c>
      <c r="E268" s="165">
        <v>0</v>
      </c>
      <c r="F268" s="165">
        <v>0</v>
      </c>
      <c r="I268" s="207"/>
    </row>
    <row r="269" spans="1:9" s="203" customFormat="1" ht="16.5" customHeight="1">
      <c r="A269" s="397" t="s">
        <v>107</v>
      </c>
      <c r="B269" s="397" t="s">
        <v>904</v>
      </c>
      <c r="C269" s="106" t="s">
        <v>747</v>
      </c>
      <c r="D269" s="165">
        <v>11476.2</v>
      </c>
      <c r="E269" s="165">
        <v>8934.1</v>
      </c>
      <c r="F269" s="165">
        <v>8934.1</v>
      </c>
      <c r="I269" s="207"/>
    </row>
    <row r="270" spans="1:9" s="203" customFormat="1" ht="16.5" customHeight="1">
      <c r="A270" s="397"/>
      <c r="B270" s="397"/>
      <c r="C270" s="180" t="s">
        <v>748</v>
      </c>
      <c r="D270" s="165">
        <v>0</v>
      </c>
      <c r="E270" s="165">
        <v>0</v>
      </c>
      <c r="F270" s="165">
        <v>0</v>
      </c>
      <c r="I270" s="207"/>
    </row>
    <row r="271" spans="1:9" s="203" customFormat="1" ht="16.5" customHeight="1">
      <c r="A271" s="397"/>
      <c r="B271" s="397"/>
      <c r="C271" s="106" t="s">
        <v>12</v>
      </c>
      <c r="D271" s="165">
        <v>4577.1000000000004</v>
      </c>
      <c r="E271" s="165">
        <v>4575.8999999999996</v>
      </c>
      <c r="F271" s="165">
        <v>4575.8999999999996</v>
      </c>
      <c r="I271" s="207"/>
    </row>
    <row r="272" spans="1:9" s="203" customFormat="1" ht="16.5" customHeight="1">
      <c r="A272" s="397"/>
      <c r="B272" s="397"/>
      <c r="C272" s="106" t="s">
        <v>749</v>
      </c>
      <c r="D272" s="165">
        <v>6899.1</v>
      </c>
      <c r="E272" s="165">
        <v>4358.2</v>
      </c>
      <c r="F272" s="165">
        <v>4358.2</v>
      </c>
      <c r="I272" s="207"/>
    </row>
    <row r="273" spans="1:9" s="204" customFormat="1" ht="15" customHeight="1">
      <c r="A273" s="397"/>
      <c r="B273" s="397"/>
      <c r="C273" s="180" t="s">
        <v>1088</v>
      </c>
      <c r="D273" s="165">
        <v>0</v>
      </c>
      <c r="E273" s="165">
        <v>0</v>
      </c>
      <c r="F273" s="165">
        <v>0</v>
      </c>
      <c r="I273" s="207"/>
    </row>
    <row r="274" spans="1:9" s="204" customFormat="1" ht="15.75" customHeight="1">
      <c r="A274" s="397"/>
      <c r="B274" s="397"/>
      <c r="C274" s="106" t="s">
        <v>755</v>
      </c>
      <c r="D274" s="165">
        <v>0</v>
      </c>
      <c r="E274" s="165">
        <v>0</v>
      </c>
      <c r="F274" s="165">
        <v>0</v>
      </c>
      <c r="I274" s="207"/>
    </row>
    <row r="275" spans="1:9" s="204" customFormat="1" ht="15.75" customHeight="1">
      <c r="A275" s="397"/>
      <c r="B275" s="397"/>
      <c r="C275" s="106" t="s">
        <v>752</v>
      </c>
      <c r="D275" s="165">
        <v>0</v>
      </c>
      <c r="E275" s="165">
        <v>0</v>
      </c>
      <c r="F275" s="165">
        <v>0</v>
      </c>
      <c r="I275" s="207"/>
    </row>
    <row r="276" spans="1:9" s="203" customFormat="1" ht="16.5" customHeight="1">
      <c r="A276" s="397" t="s">
        <v>111</v>
      </c>
      <c r="B276" s="397" t="s">
        <v>905</v>
      </c>
      <c r="C276" s="106" t="s">
        <v>747</v>
      </c>
      <c r="D276" s="165">
        <v>5363.8</v>
      </c>
      <c r="E276" s="165">
        <v>4300.1000000000004</v>
      </c>
      <c r="F276" s="165">
        <v>4300.1000000000004</v>
      </c>
      <c r="I276" s="207"/>
    </row>
    <row r="277" spans="1:9" s="203" customFormat="1" ht="16.5" customHeight="1">
      <c r="A277" s="397"/>
      <c r="B277" s="397"/>
      <c r="C277" s="180" t="s">
        <v>748</v>
      </c>
      <c r="D277" s="165">
        <v>0</v>
      </c>
      <c r="E277" s="165">
        <v>0</v>
      </c>
      <c r="F277" s="165">
        <v>0</v>
      </c>
      <c r="I277" s="207"/>
    </row>
    <row r="278" spans="1:9" s="203" customFormat="1" ht="16.5" customHeight="1">
      <c r="A278" s="397"/>
      <c r="B278" s="397"/>
      <c r="C278" s="106" t="s">
        <v>12</v>
      </c>
      <c r="D278" s="165">
        <v>0</v>
      </c>
      <c r="E278" s="165">
        <v>0</v>
      </c>
      <c r="F278" s="165">
        <v>0</v>
      </c>
      <c r="I278" s="207"/>
    </row>
    <row r="279" spans="1:9" s="203" customFormat="1" ht="16.5" customHeight="1">
      <c r="A279" s="397"/>
      <c r="B279" s="397"/>
      <c r="C279" s="106" t="s">
        <v>749</v>
      </c>
      <c r="D279" s="165">
        <v>5363.8</v>
      </c>
      <c r="E279" s="165">
        <v>4300.1000000000004</v>
      </c>
      <c r="F279" s="165">
        <v>4300.1000000000004</v>
      </c>
      <c r="I279" s="207"/>
    </row>
    <row r="280" spans="1:9" s="204" customFormat="1" ht="15" customHeight="1">
      <c r="A280" s="397"/>
      <c r="B280" s="397"/>
      <c r="C280" s="180" t="s">
        <v>1088</v>
      </c>
      <c r="D280" s="165">
        <v>0</v>
      </c>
      <c r="E280" s="165">
        <v>0</v>
      </c>
      <c r="F280" s="165">
        <v>0</v>
      </c>
      <c r="I280" s="207"/>
    </row>
    <row r="281" spans="1:9" s="204" customFormat="1" ht="15.75" customHeight="1">
      <c r="A281" s="397"/>
      <c r="B281" s="397"/>
      <c r="C281" s="106" t="s">
        <v>755</v>
      </c>
      <c r="D281" s="165">
        <v>0</v>
      </c>
      <c r="E281" s="165">
        <v>0</v>
      </c>
      <c r="F281" s="165">
        <v>0</v>
      </c>
      <c r="I281" s="207"/>
    </row>
    <row r="282" spans="1:9" s="204" customFormat="1" ht="15.75" customHeight="1">
      <c r="A282" s="397"/>
      <c r="B282" s="397"/>
      <c r="C282" s="106" t="s">
        <v>752</v>
      </c>
      <c r="D282" s="165">
        <v>0</v>
      </c>
      <c r="E282" s="165">
        <v>0</v>
      </c>
      <c r="F282" s="165">
        <v>0</v>
      </c>
      <c r="I282" s="207"/>
    </row>
    <row r="283" spans="1:9" s="203" customFormat="1" ht="16.5" customHeight="1">
      <c r="A283" s="397" t="s">
        <v>906</v>
      </c>
      <c r="B283" s="397" t="s">
        <v>907</v>
      </c>
      <c r="C283" s="106" t="s">
        <v>747</v>
      </c>
      <c r="D283" s="165">
        <v>0</v>
      </c>
      <c r="E283" s="165">
        <v>0</v>
      </c>
      <c r="F283" s="165">
        <v>0</v>
      </c>
      <c r="I283" s="207"/>
    </row>
    <row r="284" spans="1:9" s="203" customFormat="1" ht="16.5" customHeight="1">
      <c r="A284" s="397"/>
      <c r="B284" s="397"/>
      <c r="C284" s="180" t="s">
        <v>748</v>
      </c>
      <c r="D284" s="165">
        <v>0</v>
      </c>
      <c r="E284" s="165">
        <v>0</v>
      </c>
      <c r="F284" s="165">
        <v>0</v>
      </c>
      <c r="I284" s="207"/>
    </row>
    <row r="285" spans="1:9" s="203" customFormat="1" ht="16.5" customHeight="1">
      <c r="A285" s="397"/>
      <c r="B285" s="397"/>
      <c r="C285" s="106" t="s">
        <v>12</v>
      </c>
      <c r="D285" s="165">
        <v>0</v>
      </c>
      <c r="E285" s="165">
        <v>0</v>
      </c>
      <c r="F285" s="165">
        <v>0</v>
      </c>
      <c r="I285" s="207"/>
    </row>
    <row r="286" spans="1:9" s="203" customFormat="1" ht="16.5" customHeight="1">
      <c r="A286" s="397"/>
      <c r="B286" s="397"/>
      <c r="C286" s="106" t="s">
        <v>749</v>
      </c>
      <c r="D286" s="165">
        <v>0</v>
      </c>
      <c r="E286" s="165">
        <v>0</v>
      </c>
      <c r="F286" s="165">
        <v>0</v>
      </c>
      <c r="I286" s="207"/>
    </row>
    <row r="287" spans="1:9" s="204" customFormat="1" ht="15" customHeight="1">
      <c r="A287" s="397"/>
      <c r="B287" s="397"/>
      <c r="C287" s="180" t="s">
        <v>1088</v>
      </c>
      <c r="D287" s="165">
        <v>0</v>
      </c>
      <c r="E287" s="165">
        <v>0</v>
      </c>
      <c r="F287" s="165">
        <v>0</v>
      </c>
      <c r="I287" s="207"/>
    </row>
    <row r="288" spans="1:9" s="204" customFormat="1" ht="15.75" customHeight="1">
      <c r="A288" s="397"/>
      <c r="B288" s="397"/>
      <c r="C288" s="106" t="s">
        <v>755</v>
      </c>
      <c r="D288" s="165">
        <v>0</v>
      </c>
      <c r="E288" s="165">
        <v>0</v>
      </c>
      <c r="F288" s="165">
        <v>0</v>
      </c>
      <c r="I288" s="207"/>
    </row>
    <row r="289" spans="1:9" s="204" customFormat="1" ht="15.75" customHeight="1">
      <c r="A289" s="397"/>
      <c r="B289" s="397"/>
      <c r="C289" s="106" t="s">
        <v>752</v>
      </c>
      <c r="D289" s="165">
        <v>0</v>
      </c>
      <c r="E289" s="165">
        <v>0</v>
      </c>
      <c r="F289" s="165">
        <v>0</v>
      </c>
      <c r="I289" s="207"/>
    </row>
    <row r="290" spans="1:9" s="203" customFormat="1" ht="16.5" customHeight="1">
      <c r="A290" s="397" t="s">
        <v>194</v>
      </c>
      <c r="B290" s="397" t="s">
        <v>1665</v>
      </c>
      <c r="C290" s="106" t="s">
        <v>747</v>
      </c>
      <c r="D290" s="165">
        <v>548.20000000000005</v>
      </c>
      <c r="E290" s="165">
        <v>28.2</v>
      </c>
      <c r="F290" s="165">
        <v>28.2</v>
      </c>
      <c r="I290" s="207"/>
    </row>
    <row r="291" spans="1:9" s="203" customFormat="1" ht="16.5" customHeight="1">
      <c r="A291" s="397"/>
      <c r="B291" s="397"/>
      <c r="C291" s="180" t="s">
        <v>748</v>
      </c>
      <c r="D291" s="165">
        <v>0</v>
      </c>
      <c r="E291" s="165">
        <v>0</v>
      </c>
      <c r="F291" s="165">
        <v>0</v>
      </c>
      <c r="I291" s="207"/>
    </row>
    <row r="292" spans="1:9" s="203" customFormat="1" ht="16.5" customHeight="1">
      <c r="A292" s="397"/>
      <c r="B292" s="397"/>
      <c r="C292" s="106" t="s">
        <v>12</v>
      </c>
      <c r="D292" s="165">
        <v>0</v>
      </c>
      <c r="E292" s="165">
        <v>0</v>
      </c>
      <c r="F292" s="165">
        <v>0</v>
      </c>
      <c r="I292" s="207"/>
    </row>
    <row r="293" spans="1:9" s="203" customFormat="1" ht="16.5" customHeight="1">
      <c r="A293" s="397"/>
      <c r="B293" s="397"/>
      <c r="C293" s="106" t="s">
        <v>749</v>
      </c>
      <c r="D293" s="165">
        <v>548.20000000000005</v>
      </c>
      <c r="E293" s="165">
        <v>28.2</v>
      </c>
      <c r="F293" s="165">
        <v>28.2</v>
      </c>
      <c r="I293" s="207"/>
    </row>
    <row r="294" spans="1:9" s="204" customFormat="1" ht="15" customHeight="1">
      <c r="A294" s="397"/>
      <c r="B294" s="397"/>
      <c r="C294" s="180" t="s">
        <v>1088</v>
      </c>
      <c r="D294" s="165">
        <v>0</v>
      </c>
      <c r="E294" s="165">
        <v>0</v>
      </c>
      <c r="F294" s="165">
        <v>0</v>
      </c>
      <c r="I294" s="207"/>
    </row>
    <row r="295" spans="1:9" s="204" customFormat="1" ht="15.75" customHeight="1">
      <c r="A295" s="397"/>
      <c r="B295" s="397"/>
      <c r="C295" s="106" t="s">
        <v>755</v>
      </c>
      <c r="D295" s="165">
        <v>0</v>
      </c>
      <c r="E295" s="165">
        <v>0</v>
      </c>
      <c r="F295" s="165">
        <v>0</v>
      </c>
      <c r="I295" s="207"/>
    </row>
    <row r="296" spans="1:9" s="204" customFormat="1" ht="15.75" customHeight="1">
      <c r="A296" s="397"/>
      <c r="B296" s="397"/>
      <c r="C296" s="106" t="s">
        <v>752</v>
      </c>
      <c r="D296" s="165">
        <v>0</v>
      </c>
      <c r="E296" s="165">
        <v>0</v>
      </c>
      <c r="F296" s="165">
        <v>0</v>
      </c>
      <c r="I296" s="207"/>
    </row>
    <row r="297" spans="1:9" s="203" customFormat="1" ht="16.5" customHeight="1">
      <c r="A297" s="397" t="s">
        <v>910</v>
      </c>
      <c r="B297" s="397" t="s">
        <v>198</v>
      </c>
      <c r="C297" s="106" t="s">
        <v>747</v>
      </c>
      <c r="D297" s="165">
        <v>4419.5</v>
      </c>
      <c r="E297" s="165">
        <v>3462.3</v>
      </c>
      <c r="F297" s="165">
        <v>3462.3</v>
      </c>
      <c r="I297" s="207"/>
    </row>
    <row r="298" spans="1:9" s="203" customFormat="1" ht="16.5" customHeight="1">
      <c r="A298" s="397"/>
      <c r="B298" s="397"/>
      <c r="C298" s="180" t="s">
        <v>748</v>
      </c>
      <c r="D298" s="165">
        <v>0</v>
      </c>
      <c r="E298" s="165">
        <v>0</v>
      </c>
      <c r="F298" s="165">
        <v>0</v>
      </c>
      <c r="I298" s="207"/>
    </row>
    <row r="299" spans="1:9" s="203" customFormat="1" ht="16.5" customHeight="1">
      <c r="A299" s="397"/>
      <c r="B299" s="397"/>
      <c r="C299" s="106" t="s">
        <v>12</v>
      </c>
      <c r="D299" s="165">
        <v>3432.4</v>
      </c>
      <c r="E299" s="165">
        <v>3432.4</v>
      </c>
      <c r="F299" s="165">
        <v>3432.4</v>
      </c>
      <c r="I299" s="207"/>
    </row>
    <row r="300" spans="1:9" s="203" customFormat="1" ht="16.5" customHeight="1">
      <c r="A300" s="397"/>
      <c r="B300" s="397"/>
      <c r="C300" s="106" t="s">
        <v>749</v>
      </c>
      <c r="D300" s="165">
        <v>987.1</v>
      </c>
      <c r="E300" s="165">
        <v>29.9</v>
      </c>
      <c r="F300" s="165">
        <v>29.9</v>
      </c>
      <c r="I300" s="207"/>
    </row>
    <row r="301" spans="1:9" s="204" customFormat="1" ht="15" customHeight="1">
      <c r="A301" s="397"/>
      <c r="B301" s="397"/>
      <c r="C301" s="180" t="s">
        <v>1088</v>
      </c>
      <c r="D301" s="165">
        <v>0</v>
      </c>
      <c r="E301" s="165">
        <v>0</v>
      </c>
      <c r="F301" s="165">
        <v>0</v>
      </c>
      <c r="I301" s="207"/>
    </row>
    <row r="302" spans="1:9" s="204" customFormat="1" ht="15.75" customHeight="1">
      <c r="A302" s="397"/>
      <c r="B302" s="397"/>
      <c r="C302" s="106" t="s">
        <v>755</v>
      </c>
      <c r="D302" s="165">
        <v>0</v>
      </c>
      <c r="E302" s="165">
        <v>0</v>
      </c>
      <c r="F302" s="165">
        <v>0</v>
      </c>
      <c r="I302" s="207"/>
    </row>
    <row r="303" spans="1:9" s="204" customFormat="1" ht="15.75" customHeight="1">
      <c r="A303" s="397"/>
      <c r="B303" s="397"/>
      <c r="C303" s="106" t="s">
        <v>752</v>
      </c>
      <c r="D303" s="165">
        <v>0</v>
      </c>
      <c r="E303" s="165">
        <v>0</v>
      </c>
      <c r="F303" s="165">
        <v>0</v>
      </c>
      <c r="I303" s="207"/>
    </row>
    <row r="304" spans="1:9" s="203" customFormat="1" ht="16.5" customHeight="1">
      <c r="A304" s="397" t="s">
        <v>1057</v>
      </c>
      <c r="B304" s="397" t="s">
        <v>1666</v>
      </c>
      <c r="C304" s="106" t="s">
        <v>747</v>
      </c>
      <c r="D304" s="165">
        <v>42</v>
      </c>
      <c r="E304" s="165">
        <v>42</v>
      </c>
      <c r="F304" s="165">
        <v>42</v>
      </c>
      <c r="I304" s="207"/>
    </row>
    <row r="305" spans="1:9" s="203" customFormat="1" ht="16.5" customHeight="1">
      <c r="A305" s="397"/>
      <c r="B305" s="397"/>
      <c r="C305" s="180" t="s">
        <v>748</v>
      </c>
      <c r="D305" s="165">
        <v>0</v>
      </c>
      <c r="E305" s="165">
        <v>0</v>
      </c>
      <c r="F305" s="165">
        <v>0</v>
      </c>
      <c r="I305" s="207"/>
    </row>
    <row r="306" spans="1:9" s="203" customFormat="1" ht="16.5" customHeight="1">
      <c r="A306" s="397"/>
      <c r="B306" s="397"/>
      <c r="C306" s="106" t="s">
        <v>12</v>
      </c>
      <c r="D306" s="165">
        <v>42</v>
      </c>
      <c r="E306" s="165">
        <v>42</v>
      </c>
      <c r="F306" s="165">
        <v>42</v>
      </c>
      <c r="I306" s="207"/>
    </row>
    <row r="307" spans="1:9" s="203" customFormat="1" ht="16.5" customHeight="1">
      <c r="A307" s="397"/>
      <c r="B307" s="397"/>
      <c r="C307" s="106" t="s">
        <v>749</v>
      </c>
      <c r="D307" s="165">
        <v>0</v>
      </c>
      <c r="E307" s="165">
        <v>0</v>
      </c>
      <c r="F307" s="165">
        <v>0</v>
      </c>
      <c r="I307" s="207"/>
    </row>
    <row r="308" spans="1:9" s="204" customFormat="1" ht="15" customHeight="1">
      <c r="A308" s="397"/>
      <c r="B308" s="397"/>
      <c r="C308" s="180" t="s">
        <v>1088</v>
      </c>
      <c r="D308" s="165">
        <v>0</v>
      </c>
      <c r="E308" s="165">
        <v>0</v>
      </c>
      <c r="F308" s="165">
        <v>0</v>
      </c>
      <c r="I308" s="207"/>
    </row>
    <row r="309" spans="1:9" s="204" customFormat="1" ht="15.75" customHeight="1">
      <c r="A309" s="397"/>
      <c r="B309" s="397"/>
      <c r="C309" s="106" t="s">
        <v>755</v>
      </c>
      <c r="D309" s="165">
        <v>0</v>
      </c>
      <c r="E309" s="165">
        <v>0</v>
      </c>
      <c r="F309" s="165">
        <v>0</v>
      </c>
      <c r="I309" s="207"/>
    </row>
    <row r="310" spans="1:9" s="204" customFormat="1" ht="15.75" customHeight="1">
      <c r="A310" s="397"/>
      <c r="B310" s="397"/>
      <c r="C310" s="106" t="s">
        <v>752</v>
      </c>
      <c r="D310" s="165">
        <v>0</v>
      </c>
      <c r="E310" s="165">
        <v>0</v>
      </c>
      <c r="F310" s="165">
        <v>0</v>
      </c>
      <c r="I310" s="207"/>
    </row>
    <row r="311" spans="1:9" s="203" customFormat="1" ht="16.5" customHeight="1">
      <c r="A311" s="397" t="s">
        <v>1059</v>
      </c>
      <c r="B311" s="397" t="s">
        <v>203</v>
      </c>
      <c r="C311" s="106" t="s">
        <v>747</v>
      </c>
      <c r="D311" s="165">
        <v>9.1</v>
      </c>
      <c r="E311" s="165">
        <v>7.9</v>
      </c>
      <c r="F311" s="165">
        <v>7.9</v>
      </c>
      <c r="I311" s="207"/>
    </row>
    <row r="312" spans="1:9" s="203" customFormat="1" ht="16.5" customHeight="1">
      <c r="A312" s="397"/>
      <c r="B312" s="397"/>
      <c r="C312" s="180" t="s">
        <v>748</v>
      </c>
      <c r="D312" s="165">
        <v>0</v>
      </c>
      <c r="E312" s="165">
        <v>0</v>
      </c>
      <c r="F312" s="165">
        <v>0</v>
      </c>
      <c r="I312" s="207"/>
    </row>
    <row r="313" spans="1:9" s="203" customFormat="1" ht="16.5" customHeight="1">
      <c r="A313" s="397"/>
      <c r="B313" s="397"/>
      <c r="C313" s="106" t="s">
        <v>12</v>
      </c>
      <c r="D313" s="165">
        <v>9.1</v>
      </c>
      <c r="E313" s="165">
        <v>7.9</v>
      </c>
      <c r="F313" s="165">
        <v>7.9</v>
      </c>
      <c r="I313" s="207"/>
    </row>
    <row r="314" spans="1:9" s="203" customFormat="1" ht="16.5" customHeight="1">
      <c r="A314" s="397"/>
      <c r="B314" s="397"/>
      <c r="C314" s="106" t="s">
        <v>749</v>
      </c>
      <c r="D314" s="165">
        <v>0</v>
      </c>
      <c r="E314" s="165">
        <v>0</v>
      </c>
      <c r="F314" s="165">
        <v>0</v>
      </c>
      <c r="I314" s="207"/>
    </row>
    <row r="315" spans="1:9" s="204" customFormat="1" ht="15" customHeight="1">
      <c r="A315" s="397"/>
      <c r="B315" s="397"/>
      <c r="C315" s="180" t="s">
        <v>1088</v>
      </c>
      <c r="D315" s="165">
        <v>0</v>
      </c>
      <c r="E315" s="165">
        <v>0</v>
      </c>
      <c r="F315" s="165">
        <v>0</v>
      </c>
      <c r="I315" s="207"/>
    </row>
    <row r="316" spans="1:9" s="204" customFormat="1" ht="15.75" customHeight="1">
      <c r="A316" s="397"/>
      <c r="B316" s="397"/>
      <c r="C316" s="106" t="s">
        <v>755</v>
      </c>
      <c r="D316" s="165">
        <v>0</v>
      </c>
      <c r="E316" s="165">
        <v>0</v>
      </c>
      <c r="F316" s="165">
        <v>0</v>
      </c>
      <c r="I316" s="207"/>
    </row>
    <row r="317" spans="1:9" s="204" customFormat="1" ht="15.75" customHeight="1">
      <c r="A317" s="397"/>
      <c r="B317" s="397"/>
      <c r="C317" s="106" t="s">
        <v>752</v>
      </c>
      <c r="D317" s="165">
        <v>0</v>
      </c>
      <c r="E317" s="165">
        <v>0</v>
      </c>
      <c r="F317" s="165">
        <v>0</v>
      </c>
      <c r="I317" s="207"/>
    </row>
    <row r="318" spans="1:9" s="203" customFormat="1" ht="16.5" customHeight="1">
      <c r="A318" s="397" t="s">
        <v>1061</v>
      </c>
      <c r="B318" s="397" t="s">
        <v>206</v>
      </c>
      <c r="C318" s="106" t="s">
        <v>747</v>
      </c>
      <c r="D318" s="165">
        <v>1093.5999999999999</v>
      </c>
      <c r="E318" s="165">
        <v>1093.5999999999999</v>
      </c>
      <c r="F318" s="165">
        <v>1093.5999999999999</v>
      </c>
      <c r="I318" s="207"/>
    </row>
    <row r="319" spans="1:9" s="203" customFormat="1" ht="16.5" customHeight="1">
      <c r="A319" s="397"/>
      <c r="B319" s="397"/>
      <c r="C319" s="180" t="s">
        <v>748</v>
      </c>
      <c r="D319" s="165">
        <v>0</v>
      </c>
      <c r="E319" s="165">
        <v>0</v>
      </c>
      <c r="F319" s="165">
        <v>0</v>
      </c>
      <c r="I319" s="207"/>
    </row>
    <row r="320" spans="1:9" s="203" customFormat="1" ht="16.5" customHeight="1">
      <c r="A320" s="397"/>
      <c r="B320" s="397"/>
      <c r="C320" s="106" t="s">
        <v>12</v>
      </c>
      <c r="D320" s="165">
        <v>1093.5999999999999</v>
      </c>
      <c r="E320" s="165">
        <v>1093.5999999999999</v>
      </c>
      <c r="F320" s="165">
        <v>1093.5999999999999</v>
      </c>
      <c r="I320" s="207"/>
    </row>
    <row r="321" spans="1:9" s="203" customFormat="1" ht="16.5" customHeight="1">
      <c r="A321" s="397"/>
      <c r="B321" s="397"/>
      <c r="C321" s="106" t="s">
        <v>749</v>
      </c>
      <c r="D321" s="165"/>
      <c r="E321" s="165"/>
      <c r="F321" s="165"/>
      <c r="I321" s="207"/>
    </row>
    <row r="322" spans="1:9" s="204" customFormat="1" ht="15" customHeight="1">
      <c r="A322" s="397"/>
      <c r="B322" s="397"/>
      <c r="C322" s="180" t="s">
        <v>1088</v>
      </c>
      <c r="D322" s="165">
        <v>0</v>
      </c>
      <c r="E322" s="165">
        <v>0</v>
      </c>
      <c r="F322" s="165">
        <v>0</v>
      </c>
      <c r="I322" s="207"/>
    </row>
    <row r="323" spans="1:9" s="204" customFormat="1" ht="15.75" customHeight="1">
      <c r="A323" s="397"/>
      <c r="B323" s="397"/>
      <c r="C323" s="106" t="s">
        <v>755</v>
      </c>
      <c r="D323" s="165">
        <v>0</v>
      </c>
      <c r="E323" s="165">
        <v>0</v>
      </c>
      <c r="F323" s="165">
        <v>0</v>
      </c>
      <c r="I323" s="207"/>
    </row>
    <row r="324" spans="1:9" s="204" customFormat="1" ht="15.75" customHeight="1">
      <c r="A324" s="397"/>
      <c r="B324" s="397"/>
      <c r="C324" s="106" t="s">
        <v>752</v>
      </c>
      <c r="D324" s="165">
        <v>0</v>
      </c>
      <c r="E324" s="165">
        <v>0</v>
      </c>
      <c r="F324" s="165">
        <v>0</v>
      </c>
      <c r="I324" s="207"/>
    </row>
    <row r="325" spans="1:9" s="203" customFormat="1" ht="16.5" customHeight="1">
      <c r="A325" s="397" t="s">
        <v>1271</v>
      </c>
      <c r="B325" s="397" t="s">
        <v>108</v>
      </c>
      <c r="C325" s="106" t="s">
        <v>747</v>
      </c>
      <c r="D325" s="165">
        <v>3547.7</v>
      </c>
      <c r="E325" s="165">
        <v>3302</v>
      </c>
      <c r="F325" s="165">
        <v>3302</v>
      </c>
      <c r="I325" s="207"/>
    </row>
    <row r="326" spans="1:9" s="203" customFormat="1" ht="16.5" customHeight="1">
      <c r="A326" s="397"/>
      <c r="B326" s="397"/>
      <c r="C326" s="180" t="s">
        <v>748</v>
      </c>
      <c r="D326" s="165">
        <v>0</v>
      </c>
      <c r="E326" s="165">
        <v>0</v>
      </c>
      <c r="F326" s="165">
        <v>0</v>
      </c>
      <c r="I326" s="207"/>
    </row>
    <row r="327" spans="1:9" s="203" customFormat="1" ht="16.5" customHeight="1">
      <c r="A327" s="397"/>
      <c r="B327" s="397"/>
      <c r="C327" s="106" t="s">
        <v>12</v>
      </c>
      <c r="D327" s="165">
        <v>0</v>
      </c>
      <c r="E327" s="165">
        <v>0</v>
      </c>
      <c r="F327" s="165">
        <v>0</v>
      </c>
      <c r="I327" s="207"/>
    </row>
    <row r="328" spans="1:9" s="203" customFormat="1" ht="16.5" customHeight="1">
      <c r="A328" s="397"/>
      <c r="B328" s="397"/>
      <c r="C328" s="106" t="s">
        <v>749</v>
      </c>
      <c r="D328" s="165">
        <v>3547.7</v>
      </c>
      <c r="E328" s="165">
        <v>3302</v>
      </c>
      <c r="F328" s="165">
        <v>3302</v>
      </c>
      <c r="I328" s="207"/>
    </row>
    <row r="329" spans="1:9" s="204" customFormat="1" ht="15" customHeight="1">
      <c r="A329" s="397"/>
      <c r="B329" s="397"/>
      <c r="C329" s="180" t="s">
        <v>1088</v>
      </c>
      <c r="D329" s="165">
        <v>0</v>
      </c>
      <c r="E329" s="165">
        <v>0</v>
      </c>
      <c r="F329" s="165">
        <v>0</v>
      </c>
      <c r="I329" s="207"/>
    </row>
    <row r="330" spans="1:9" s="204" customFormat="1" ht="15.75" customHeight="1">
      <c r="A330" s="397"/>
      <c r="B330" s="397"/>
      <c r="C330" s="106" t="s">
        <v>755</v>
      </c>
      <c r="D330" s="165">
        <v>0</v>
      </c>
      <c r="E330" s="165">
        <v>0</v>
      </c>
      <c r="F330" s="165">
        <v>0</v>
      </c>
      <c r="I330" s="207"/>
    </row>
    <row r="331" spans="1:9" s="204" customFormat="1" ht="15.75" customHeight="1">
      <c r="A331" s="397"/>
      <c r="B331" s="397"/>
      <c r="C331" s="106" t="s">
        <v>752</v>
      </c>
      <c r="D331" s="165">
        <v>0</v>
      </c>
      <c r="E331" s="165">
        <v>0</v>
      </c>
      <c r="F331" s="165">
        <v>0</v>
      </c>
      <c r="I331" s="207"/>
    </row>
    <row r="332" spans="1:9" s="203" customFormat="1" ht="16.5" customHeight="1">
      <c r="A332" s="397" t="s">
        <v>918</v>
      </c>
      <c r="B332" s="397" t="s">
        <v>1667</v>
      </c>
      <c r="C332" s="106" t="s">
        <v>747</v>
      </c>
      <c r="D332" s="165">
        <v>3547.7</v>
      </c>
      <c r="E332" s="165">
        <v>3302</v>
      </c>
      <c r="F332" s="165">
        <v>3302</v>
      </c>
      <c r="I332" s="207"/>
    </row>
    <row r="333" spans="1:9" s="203" customFormat="1" ht="16.5" customHeight="1">
      <c r="A333" s="397"/>
      <c r="B333" s="397"/>
      <c r="C333" s="180" t="s">
        <v>748</v>
      </c>
      <c r="D333" s="165">
        <v>0</v>
      </c>
      <c r="E333" s="165">
        <v>0</v>
      </c>
      <c r="F333" s="165">
        <v>0</v>
      </c>
      <c r="I333" s="207"/>
    </row>
    <row r="334" spans="1:9" s="203" customFormat="1" ht="16.5" customHeight="1">
      <c r="A334" s="397"/>
      <c r="B334" s="397"/>
      <c r="C334" s="106" t="s">
        <v>12</v>
      </c>
      <c r="D334" s="165">
        <v>0</v>
      </c>
      <c r="E334" s="165">
        <v>0</v>
      </c>
      <c r="F334" s="165">
        <v>0</v>
      </c>
      <c r="I334" s="207"/>
    </row>
    <row r="335" spans="1:9" s="203" customFormat="1" ht="16.5" customHeight="1">
      <c r="A335" s="397"/>
      <c r="B335" s="397"/>
      <c r="C335" s="106" t="s">
        <v>749</v>
      </c>
      <c r="D335" s="165">
        <v>3547.7</v>
      </c>
      <c r="E335" s="165">
        <v>3302</v>
      </c>
      <c r="F335" s="165">
        <v>3302</v>
      </c>
      <c r="I335" s="207"/>
    </row>
    <row r="336" spans="1:9" s="204" customFormat="1" ht="15" customHeight="1">
      <c r="A336" s="397"/>
      <c r="B336" s="397"/>
      <c r="C336" s="180" t="s">
        <v>1088</v>
      </c>
      <c r="D336" s="165">
        <v>0</v>
      </c>
      <c r="E336" s="165">
        <v>0</v>
      </c>
      <c r="F336" s="165">
        <v>0</v>
      </c>
      <c r="I336" s="207"/>
    </row>
    <row r="337" spans="1:9" s="204" customFormat="1" ht="15.75" customHeight="1">
      <c r="A337" s="397"/>
      <c r="B337" s="397"/>
      <c r="C337" s="106" t="s">
        <v>755</v>
      </c>
      <c r="D337" s="165">
        <v>0</v>
      </c>
      <c r="E337" s="165">
        <v>0</v>
      </c>
      <c r="F337" s="165">
        <v>0</v>
      </c>
      <c r="I337" s="207"/>
    </row>
    <row r="338" spans="1:9" s="204" customFormat="1" ht="15.75" customHeight="1">
      <c r="A338" s="397"/>
      <c r="B338" s="397"/>
      <c r="C338" s="106" t="s">
        <v>752</v>
      </c>
      <c r="D338" s="165">
        <v>0</v>
      </c>
      <c r="E338" s="165">
        <v>0</v>
      </c>
      <c r="F338" s="165">
        <v>0</v>
      </c>
      <c r="I338" s="207"/>
    </row>
    <row r="339" spans="1:9" s="203" customFormat="1" ht="16.5" customHeight="1">
      <c r="A339" s="397" t="s">
        <v>1616</v>
      </c>
      <c r="B339" s="397" t="s">
        <v>920</v>
      </c>
      <c r="C339" s="106" t="s">
        <v>747</v>
      </c>
      <c r="D339" s="165">
        <v>32208.5</v>
      </c>
      <c r="E339" s="165">
        <v>30493.9</v>
      </c>
      <c r="F339" s="165">
        <v>30493.9</v>
      </c>
      <c r="I339" s="207"/>
    </row>
    <row r="340" spans="1:9" s="203" customFormat="1" ht="16.5" customHeight="1">
      <c r="A340" s="397"/>
      <c r="B340" s="397"/>
      <c r="C340" s="180" t="s">
        <v>748</v>
      </c>
      <c r="D340" s="165">
        <v>0</v>
      </c>
      <c r="E340" s="165">
        <v>0</v>
      </c>
      <c r="F340" s="165">
        <v>0</v>
      </c>
      <c r="I340" s="207"/>
    </row>
    <row r="341" spans="1:9" s="203" customFormat="1" ht="16.5" customHeight="1">
      <c r="A341" s="397"/>
      <c r="B341" s="397"/>
      <c r="C341" s="106" t="s">
        <v>12</v>
      </c>
      <c r="D341" s="165">
        <v>0</v>
      </c>
      <c r="E341" s="165">
        <v>0</v>
      </c>
      <c r="F341" s="165">
        <v>0</v>
      </c>
      <c r="I341" s="207"/>
    </row>
    <row r="342" spans="1:9" s="203" customFormat="1" ht="16.5" customHeight="1">
      <c r="A342" s="397"/>
      <c r="B342" s="397"/>
      <c r="C342" s="106" t="s">
        <v>749</v>
      </c>
      <c r="D342" s="165">
        <v>32208.5</v>
      </c>
      <c r="E342" s="165">
        <v>30493.9</v>
      </c>
      <c r="F342" s="165">
        <v>30493.9</v>
      </c>
      <c r="I342" s="207"/>
    </row>
    <row r="343" spans="1:9" s="204" customFormat="1" ht="15" customHeight="1">
      <c r="A343" s="397"/>
      <c r="B343" s="397"/>
      <c r="C343" s="180" t="s">
        <v>1088</v>
      </c>
      <c r="D343" s="165">
        <v>0</v>
      </c>
      <c r="E343" s="165">
        <v>0</v>
      </c>
      <c r="F343" s="165">
        <v>0</v>
      </c>
      <c r="I343" s="207"/>
    </row>
    <row r="344" spans="1:9" s="204" customFormat="1" ht="15.75" customHeight="1">
      <c r="A344" s="397"/>
      <c r="B344" s="397"/>
      <c r="C344" s="106" t="s">
        <v>755</v>
      </c>
      <c r="D344" s="165">
        <v>0</v>
      </c>
      <c r="E344" s="165">
        <v>0</v>
      </c>
      <c r="F344" s="165">
        <v>0</v>
      </c>
      <c r="I344" s="207"/>
    </row>
    <row r="345" spans="1:9" s="204" customFormat="1" ht="15.75" customHeight="1">
      <c r="A345" s="397"/>
      <c r="B345" s="397"/>
      <c r="C345" s="106" t="s">
        <v>752</v>
      </c>
      <c r="D345" s="165">
        <v>0</v>
      </c>
      <c r="E345" s="165">
        <v>0</v>
      </c>
      <c r="F345" s="165">
        <v>0</v>
      </c>
      <c r="I345" s="207"/>
    </row>
    <row r="346" spans="1:9" s="203" customFormat="1" ht="16.5" customHeight="1">
      <c r="A346" s="397" t="s">
        <v>1668</v>
      </c>
      <c r="B346" s="397" t="s">
        <v>1669</v>
      </c>
      <c r="C346" s="106" t="s">
        <v>747</v>
      </c>
      <c r="D346" s="165">
        <v>32103.4</v>
      </c>
      <c r="E346" s="165">
        <v>30388.799999999999</v>
      </c>
      <c r="F346" s="165">
        <v>30388.799999999999</v>
      </c>
      <c r="I346" s="207"/>
    </row>
    <row r="347" spans="1:9" s="203" customFormat="1" ht="16.5" customHeight="1">
      <c r="A347" s="397"/>
      <c r="B347" s="397"/>
      <c r="C347" s="180" t="s">
        <v>748</v>
      </c>
      <c r="D347" s="165">
        <v>0</v>
      </c>
      <c r="E347" s="165">
        <v>0</v>
      </c>
      <c r="F347" s="165">
        <v>0</v>
      </c>
      <c r="I347" s="207"/>
    </row>
    <row r="348" spans="1:9" s="203" customFormat="1" ht="16.5" customHeight="1">
      <c r="A348" s="397"/>
      <c r="B348" s="397"/>
      <c r="C348" s="106" t="s">
        <v>12</v>
      </c>
      <c r="D348" s="165">
        <v>0</v>
      </c>
      <c r="E348" s="165">
        <v>0</v>
      </c>
      <c r="F348" s="165">
        <v>0</v>
      </c>
      <c r="I348" s="207"/>
    </row>
    <row r="349" spans="1:9" s="203" customFormat="1" ht="16.5" customHeight="1">
      <c r="A349" s="397"/>
      <c r="B349" s="397"/>
      <c r="C349" s="106" t="s">
        <v>749</v>
      </c>
      <c r="D349" s="165">
        <v>32103.4</v>
      </c>
      <c r="E349" s="165">
        <v>30388.799999999999</v>
      </c>
      <c r="F349" s="165">
        <v>30388.799999999999</v>
      </c>
      <c r="I349" s="207"/>
    </row>
    <row r="350" spans="1:9" s="204" customFormat="1" ht="15" customHeight="1">
      <c r="A350" s="397"/>
      <c r="B350" s="397"/>
      <c r="C350" s="180" t="s">
        <v>1088</v>
      </c>
      <c r="D350" s="165">
        <v>0</v>
      </c>
      <c r="E350" s="165">
        <v>0</v>
      </c>
      <c r="F350" s="165">
        <v>0</v>
      </c>
      <c r="I350" s="207"/>
    </row>
    <row r="351" spans="1:9" s="204" customFormat="1" ht="15.75" customHeight="1">
      <c r="A351" s="397"/>
      <c r="B351" s="397"/>
      <c r="C351" s="106" t="s">
        <v>755</v>
      </c>
      <c r="D351" s="165">
        <v>0</v>
      </c>
      <c r="E351" s="165">
        <v>0</v>
      </c>
      <c r="F351" s="165">
        <v>0</v>
      </c>
      <c r="I351" s="207"/>
    </row>
    <row r="352" spans="1:9" s="204" customFormat="1" ht="15.75" customHeight="1">
      <c r="A352" s="397"/>
      <c r="B352" s="397"/>
      <c r="C352" s="106" t="s">
        <v>752</v>
      </c>
      <c r="D352" s="165">
        <v>0</v>
      </c>
      <c r="E352" s="165">
        <v>0</v>
      </c>
      <c r="F352" s="165">
        <v>0</v>
      </c>
      <c r="I352" s="207"/>
    </row>
    <row r="353" spans="1:9" s="203" customFormat="1" ht="16.5" customHeight="1">
      <c r="A353" s="397" t="s">
        <v>922</v>
      </c>
      <c r="B353" s="397" t="s">
        <v>1069</v>
      </c>
      <c r="C353" s="106" t="s">
        <v>747</v>
      </c>
      <c r="D353" s="165">
        <v>105.1</v>
      </c>
      <c r="E353" s="165">
        <v>105.1</v>
      </c>
      <c r="F353" s="165">
        <v>105.1</v>
      </c>
      <c r="I353" s="207"/>
    </row>
    <row r="354" spans="1:9" s="203" customFormat="1" ht="16.5" customHeight="1">
      <c r="A354" s="397"/>
      <c r="B354" s="397"/>
      <c r="C354" s="180" t="s">
        <v>748</v>
      </c>
      <c r="D354" s="165">
        <v>0</v>
      </c>
      <c r="E354" s="165">
        <v>0</v>
      </c>
      <c r="F354" s="165">
        <v>0</v>
      </c>
      <c r="I354" s="207"/>
    </row>
    <row r="355" spans="1:9" s="203" customFormat="1" ht="16.5" customHeight="1">
      <c r="A355" s="397"/>
      <c r="B355" s="397"/>
      <c r="C355" s="106" t="s">
        <v>12</v>
      </c>
      <c r="D355" s="165">
        <v>0</v>
      </c>
      <c r="E355" s="165">
        <v>0</v>
      </c>
      <c r="F355" s="165">
        <v>0</v>
      </c>
      <c r="I355" s="207"/>
    </row>
    <row r="356" spans="1:9" s="203" customFormat="1" ht="16.5" customHeight="1">
      <c r="A356" s="397"/>
      <c r="B356" s="397"/>
      <c r="C356" s="106" t="s">
        <v>749</v>
      </c>
      <c r="D356" s="165">
        <v>105.1</v>
      </c>
      <c r="E356" s="165">
        <v>105.1</v>
      </c>
      <c r="F356" s="165">
        <v>105.1</v>
      </c>
      <c r="I356" s="207"/>
    </row>
    <row r="357" spans="1:9" s="204" customFormat="1" ht="15" customHeight="1">
      <c r="A357" s="397"/>
      <c r="B357" s="397"/>
      <c r="C357" s="180" t="s">
        <v>1088</v>
      </c>
      <c r="D357" s="165">
        <v>0</v>
      </c>
      <c r="E357" s="165">
        <v>0</v>
      </c>
      <c r="F357" s="165">
        <v>0</v>
      </c>
      <c r="I357" s="207"/>
    </row>
    <row r="358" spans="1:9" s="204" customFormat="1" ht="15.75" customHeight="1">
      <c r="A358" s="397"/>
      <c r="B358" s="397"/>
      <c r="C358" s="106" t="s">
        <v>755</v>
      </c>
      <c r="D358" s="165">
        <v>0</v>
      </c>
      <c r="E358" s="165">
        <v>0</v>
      </c>
      <c r="F358" s="165">
        <v>0</v>
      </c>
      <c r="I358" s="207"/>
    </row>
    <row r="359" spans="1:9" s="204" customFormat="1" ht="15.75" customHeight="1">
      <c r="A359" s="397"/>
      <c r="B359" s="397"/>
      <c r="C359" s="106" t="s">
        <v>752</v>
      </c>
      <c r="D359" s="165">
        <v>0</v>
      </c>
      <c r="E359" s="165">
        <v>0</v>
      </c>
      <c r="F359" s="165">
        <v>0</v>
      </c>
      <c r="I359" s="207"/>
    </row>
    <row r="360" spans="1:9" s="203" customFormat="1" ht="16.5" customHeight="1">
      <c r="A360" s="397" t="s">
        <v>1618</v>
      </c>
      <c r="B360" s="397" t="s">
        <v>924</v>
      </c>
      <c r="C360" s="106" t="s">
        <v>747</v>
      </c>
      <c r="D360" s="165">
        <v>26365.1</v>
      </c>
      <c r="E360" s="165">
        <v>26329</v>
      </c>
      <c r="F360" s="165">
        <v>26329</v>
      </c>
      <c r="I360" s="207"/>
    </row>
    <row r="361" spans="1:9" s="203" customFormat="1" ht="16.5" customHeight="1">
      <c r="A361" s="397"/>
      <c r="B361" s="397"/>
      <c r="C361" s="180" t="s">
        <v>748</v>
      </c>
      <c r="D361" s="165">
        <v>653.29999999999995</v>
      </c>
      <c r="E361" s="165">
        <v>617.20000000000005</v>
      </c>
      <c r="F361" s="165">
        <v>617.20000000000005</v>
      </c>
      <c r="I361" s="207"/>
    </row>
    <row r="362" spans="1:9" s="203" customFormat="1" ht="16.5" customHeight="1">
      <c r="A362" s="397"/>
      <c r="B362" s="397"/>
      <c r="C362" s="106" t="s">
        <v>12</v>
      </c>
      <c r="D362" s="165">
        <v>25711.8</v>
      </c>
      <c r="E362" s="165">
        <v>25711.8</v>
      </c>
      <c r="F362" s="165">
        <v>25711.8</v>
      </c>
      <c r="I362" s="207"/>
    </row>
    <row r="363" spans="1:9" s="203" customFormat="1" ht="16.5" customHeight="1">
      <c r="A363" s="397"/>
      <c r="B363" s="397"/>
      <c r="C363" s="106" t="s">
        <v>749</v>
      </c>
      <c r="D363" s="165">
        <v>0</v>
      </c>
      <c r="E363" s="165">
        <v>0</v>
      </c>
      <c r="F363" s="165">
        <v>0</v>
      </c>
      <c r="I363" s="207"/>
    </row>
    <row r="364" spans="1:9" s="204" customFormat="1" ht="15" customHeight="1">
      <c r="A364" s="397"/>
      <c r="B364" s="397"/>
      <c r="C364" s="180" t="s">
        <v>1088</v>
      </c>
      <c r="D364" s="165">
        <v>0</v>
      </c>
      <c r="E364" s="165">
        <v>0</v>
      </c>
      <c r="F364" s="165">
        <v>0</v>
      </c>
      <c r="I364" s="207"/>
    </row>
    <row r="365" spans="1:9" s="204" customFormat="1" ht="15.75" customHeight="1">
      <c r="A365" s="397"/>
      <c r="B365" s="397"/>
      <c r="C365" s="106" t="s">
        <v>755</v>
      </c>
      <c r="D365" s="165">
        <v>0</v>
      </c>
      <c r="E365" s="165">
        <v>0</v>
      </c>
      <c r="F365" s="165">
        <v>0</v>
      </c>
      <c r="I365" s="207"/>
    </row>
    <row r="366" spans="1:9" s="204" customFormat="1" ht="15.75" customHeight="1">
      <c r="A366" s="397"/>
      <c r="B366" s="397"/>
      <c r="C366" s="106" t="s">
        <v>752</v>
      </c>
      <c r="D366" s="165">
        <v>0</v>
      </c>
      <c r="E366" s="165">
        <v>0</v>
      </c>
      <c r="F366" s="165">
        <v>0</v>
      </c>
      <c r="I366" s="207"/>
    </row>
    <row r="367" spans="1:9" s="203" customFormat="1" ht="16.5" customHeight="1">
      <c r="A367" s="397" t="s">
        <v>1470</v>
      </c>
      <c r="B367" s="397" t="s">
        <v>1670</v>
      </c>
      <c r="C367" s="106" t="s">
        <v>747</v>
      </c>
      <c r="D367" s="165">
        <v>2905</v>
      </c>
      <c r="E367" s="165">
        <v>2905</v>
      </c>
      <c r="F367" s="165">
        <v>2905</v>
      </c>
      <c r="I367" s="207"/>
    </row>
    <row r="368" spans="1:9" s="203" customFormat="1" ht="16.5" customHeight="1">
      <c r="A368" s="397"/>
      <c r="B368" s="397"/>
      <c r="C368" s="180" t="s">
        <v>748</v>
      </c>
      <c r="D368" s="165">
        <v>0</v>
      </c>
      <c r="E368" s="165">
        <v>0</v>
      </c>
      <c r="F368" s="165">
        <v>0</v>
      </c>
      <c r="I368" s="207"/>
    </row>
    <row r="369" spans="1:9" s="203" customFormat="1" ht="16.5" customHeight="1">
      <c r="A369" s="397"/>
      <c r="B369" s="397"/>
      <c r="C369" s="106" t="s">
        <v>12</v>
      </c>
      <c r="D369" s="165">
        <v>2905</v>
      </c>
      <c r="E369" s="165">
        <v>2905</v>
      </c>
      <c r="F369" s="165">
        <v>2905</v>
      </c>
      <c r="I369" s="207"/>
    </row>
    <row r="370" spans="1:9" s="203" customFormat="1" ht="16.5" customHeight="1">
      <c r="A370" s="397"/>
      <c r="B370" s="397"/>
      <c r="C370" s="106" t="s">
        <v>749</v>
      </c>
      <c r="D370" s="165">
        <v>0</v>
      </c>
      <c r="E370" s="165">
        <v>0</v>
      </c>
      <c r="F370" s="165">
        <v>0</v>
      </c>
      <c r="I370" s="207"/>
    </row>
    <row r="371" spans="1:9" s="204" customFormat="1" ht="15" customHeight="1">
      <c r="A371" s="397"/>
      <c r="B371" s="397"/>
      <c r="C371" s="180" t="s">
        <v>1088</v>
      </c>
      <c r="D371" s="165">
        <v>0</v>
      </c>
      <c r="E371" s="165">
        <v>0</v>
      </c>
      <c r="F371" s="165">
        <v>0</v>
      </c>
      <c r="I371" s="207"/>
    </row>
    <row r="372" spans="1:9" s="204" customFormat="1" ht="15.75" customHeight="1">
      <c r="A372" s="397"/>
      <c r="B372" s="397"/>
      <c r="C372" s="106" t="s">
        <v>755</v>
      </c>
      <c r="D372" s="165">
        <v>0</v>
      </c>
      <c r="E372" s="165">
        <v>0</v>
      </c>
      <c r="F372" s="165">
        <v>0</v>
      </c>
      <c r="I372" s="207"/>
    </row>
    <row r="373" spans="1:9" s="204" customFormat="1" ht="15.75" customHeight="1">
      <c r="A373" s="397"/>
      <c r="B373" s="397"/>
      <c r="C373" s="106" t="s">
        <v>752</v>
      </c>
      <c r="D373" s="165">
        <v>0</v>
      </c>
      <c r="E373" s="165">
        <v>0</v>
      </c>
      <c r="F373" s="165">
        <v>0</v>
      </c>
      <c r="I373" s="207"/>
    </row>
    <row r="374" spans="1:9" s="203" customFormat="1" ht="16.5" customHeight="1">
      <c r="A374" s="397" t="s">
        <v>1671</v>
      </c>
      <c r="B374" s="397" t="s">
        <v>926</v>
      </c>
      <c r="C374" s="106" t="s">
        <v>747</v>
      </c>
      <c r="D374" s="165">
        <v>653.29999999999995</v>
      </c>
      <c r="E374" s="165">
        <v>617.20000000000005</v>
      </c>
      <c r="F374" s="165">
        <v>617.20000000000005</v>
      </c>
      <c r="I374" s="207"/>
    </row>
    <row r="375" spans="1:9" s="203" customFormat="1" ht="16.5" customHeight="1">
      <c r="A375" s="397"/>
      <c r="B375" s="397"/>
      <c r="C375" s="180" t="s">
        <v>748</v>
      </c>
      <c r="D375" s="165">
        <v>653.29999999999995</v>
      </c>
      <c r="E375" s="165">
        <v>617.20000000000005</v>
      </c>
      <c r="F375" s="165">
        <v>617.20000000000005</v>
      </c>
      <c r="I375" s="207"/>
    </row>
    <row r="376" spans="1:9" s="203" customFormat="1" ht="16.5" customHeight="1">
      <c r="A376" s="397"/>
      <c r="B376" s="397"/>
      <c r="C376" s="106" t="s">
        <v>12</v>
      </c>
      <c r="D376" s="165">
        <v>0</v>
      </c>
      <c r="E376" s="165">
        <v>0</v>
      </c>
      <c r="F376" s="165">
        <v>0</v>
      </c>
      <c r="I376" s="207"/>
    </row>
    <row r="377" spans="1:9" s="203" customFormat="1" ht="16.5" customHeight="1">
      <c r="A377" s="397"/>
      <c r="B377" s="397"/>
      <c r="C377" s="106" t="s">
        <v>749</v>
      </c>
      <c r="D377" s="165">
        <v>0</v>
      </c>
      <c r="E377" s="165">
        <v>0</v>
      </c>
      <c r="F377" s="165">
        <v>0</v>
      </c>
      <c r="I377" s="207"/>
    </row>
    <row r="378" spans="1:9" s="204" customFormat="1" ht="15" customHeight="1">
      <c r="A378" s="397"/>
      <c r="B378" s="397"/>
      <c r="C378" s="180" t="s">
        <v>1088</v>
      </c>
      <c r="D378" s="165">
        <v>0</v>
      </c>
      <c r="E378" s="165">
        <v>0</v>
      </c>
      <c r="F378" s="165">
        <v>0</v>
      </c>
      <c r="I378" s="207"/>
    </row>
    <row r="379" spans="1:9" s="204" customFormat="1" ht="15.75" customHeight="1">
      <c r="A379" s="397"/>
      <c r="B379" s="397"/>
      <c r="C379" s="106" t="s">
        <v>755</v>
      </c>
      <c r="D379" s="165">
        <v>0</v>
      </c>
      <c r="E379" s="165">
        <v>0</v>
      </c>
      <c r="F379" s="165">
        <v>0</v>
      </c>
      <c r="I379" s="207"/>
    </row>
    <row r="380" spans="1:9" s="204" customFormat="1" ht="15.75" customHeight="1">
      <c r="A380" s="397"/>
      <c r="B380" s="397"/>
      <c r="C380" s="106" t="s">
        <v>752</v>
      </c>
      <c r="D380" s="165">
        <v>0</v>
      </c>
      <c r="E380" s="165">
        <v>0</v>
      </c>
      <c r="F380" s="165">
        <v>0</v>
      </c>
      <c r="I380" s="207"/>
    </row>
    <row r="381" spans="1:9" s="203" customFormat="1" ht="16.5" customHeight="1">
      <c r="A381" s="397" t="s">
        <v>1535</v>
      </c>
      <c r="B381" s="397" t="s">
        <v>1672</v>
      </c>
      <c r="C381" s="106" t="s">
        <v>747</v>
      </c>
      <c r="D381" s="165">
        <v>4941.3999999999996</v>
      </c>
      <c r="E381" s="165">
        <v>4941.3999999999996</v>
      </c>
      <c r="F381" s="165">
        <v>4941.3999999999996</v>
      </c>
      <c r="I381" s="207"/>
    </row>
    <row r="382" spans="1:9" s="203" customFormat="1" ht="16.5" customHeight="1">
      <c r="A382" s="397"/>
      <c r="B382" s="397"/>
      <c r="C382" s="180" t="s">
        <v>748</v>
      </c>
      <c r="D382" s="165">
        <v>0</v>
      </c>
      <c r="E382" s="165">
        <v>0</v>
      </c>
      <c r="F382" s="165">
        <v>0</v>
      </c>
      <c r="I382" s="207"/>
    </row>
    <row r="383" spans="1:9" s="203" customFormat="1" ht="16.5" customHeight="1">
      <c r="A383" s="397"/>
      <c r="B383" s="397"/>
      <c r="C383" s="106" t="s">
        <v>12</v>
      </c>
      <c r="D383" s="165">
        <v>4941.3999999999996</v>
      </c>
      <c r="E383" s="165">
        <v>4941.3999999999996</v>
      </c>
      <c r="F383" s="165">
        <v>4941.3999999999996</v>
      </c>
      <c r="I383" s="207"/>
    </row>
    <row r="384" spans="1:9" s="203" customFormat="1" ht="16.5" customHeight="1">
      <c r="A384" s="397"/>
      <c r="B384" s="397"/>
      <c r="C384" s="106" t="s">
        <v>749</v>
      </c>
      <c r="D384" s="165">
        <v>0</v>
      </c>
      <c r="E384" s="165">
        <v>0</v>
      </c>
      <c r="F384" s="165">
        <v>0</v>
      </c>
      <c r="I384" s="207"/>
    </row>
    <row r="385" spans="1:9" s="204" customFormat="1" ht="15" customHeight="1">
      <c r="A385" s="397"/>
      <c r="B385" s="397"/>
      <c r="C385" s="180" t="s">
        <v>1088</v>
      </c>
      <c r="D385" s="165">
        <v>0</v>
      </c>
      <c r="E385" s="165">
        <v>0</v>
      </c>
      <c r="F385" s="165">
        <v>0</v>
      </c>
      <c r="I385" s="207"/>
    </row>
    <row r="386" spans="1:9" s="204" customFormat="1" ht="15.75" customHeight="1">
      <c r="A386" s="397"/>
      <c r="B386" s="397"/>
      <c r="C386" s="106" t="s">
        <v>755</v>
      </c>
      <c r="D386" s="165">
        <v>0</v>
      </c>
      <c r="E386" s="165">
        <v>0</v>
      </c>
      <c r="F386" s="165">
        <v>0</v>
      </c>
      <c r="I386" s="207"/>
    </row>
    <row r="387" spans="1:9" s="204" customFormat="1" ht="15.75" customHeight="1">
      <c r="A387" s="397"/>
      <c r="B387" s="397"/>
      <c r="C387" s="106" t="s">
        <v>752</v>
      </c>
      <c r="D387" s="165">
        <v>0</v>
      </c>
      <c r="E387" s="165">
        <v>0</v>
      </c>
      <c r="F387" s="165">
        <v>0</v>
      </c>
      <c r="I387" s="207"/>
    </row>
    <row r="388" spans="1:9" s="203" customFormat="1" ht="16.5" customHeight="1">
      <c r="A388" s="397" t="s">
        <v>1537</v>
      </c>
      <c r="B388" s="397" t="s">
        <v>928</v>
      </c>
      <c r="C388" s="106" t="s">
        <v>747</v>
      </c>
      <c r="D388" s="165">
        <v>5215</v>
      </c>
      <c r="E388" s="165">
        <v>5215</v>
      </c>
      <c r="F388" s="165">
        <v>5215</v>
      </c>
      <c r="I388" s="207"/>
    </row>
    <row r="389" spans="1:9" s="203" customFormat="1" ht="16.5" customHeight="1">
      <c r="A389" s="397"/>
      <c r="B389" s="397"/>
      <c r="C389" s="180" t="s">
        <v>748</v>
      </c>
      <c r="D389" s="165">
        <v>0</v>
      </c>
      <c r="E389" s="165">
        <v>0</v>
      </c>
      <c r="F389" s="165">
        <v>0</v>
      </c>
      <c r="I389" s="207"/>
    </row>
    <row r="390" spans="1:9" s="203" customFormat="1" ht="16.5" customHeight="1">
      <c r="A390" s="397"/>
      <c r="B390" s="397"/>
      <c r="C390" s="106" t="s">
        <v>12</v>
      </c>
      <c r="D390" s="165">
        <v>5215</v>
      </c>
      <c r="E390" s="165">
        <v>5215</v>
      </c>
      <c r="F390" s="165">
        <v>5215</v>
      </c>
      <c r="I390" s="207"/>
    </row>
    <row r="391" spans="1:9" s="203" customFormat="1" ht="16.5" customHeight="1">
      <c r="A391" s="397"/>
      <c r="B391" s="397"/>
      <c r="C391" s="106" t="s">
        <v>749</v>
      </c>
      <c r="D391" s="165">
        <v>0</v>
      </c>
      <c r="E391" s="165">
        <v>0</v>
      </c>
      <c r="F391" s="165">
        <v>0</v>
      </c>
      <c r="I391" s="207"/>
    </row>
    <row r="392" spans="1:9" s="204" customFormat="1" ht="15" customHeight="1">
      <c r="A392" s="397"/>
      <c r="B392" s="397"/>
      <c r="C392" s="180" t="s">
        <v>1088</v>
      </c>
      <c r="D392" s="165">
        <v>0</v>
      </c>
      <c r="E392" s="165">
        <v>0</v>
      </c>
      <c r="F392" s="165">
        <v>0</v>
      </c>
      <c r="I392" s="207"/>
    </row>
    <row r="393" spans="1:9" s="204" customFormat="1" ht="15.75" customHeight="1">
      <c r="A393" s="397"/>
      <c r="B393" s="397"/>
      <c r="C393" s="106" t="s">
        <v>755</v>
      </c>
      <c r="D393" s="165">
        <v>0</v>
      </c>
      <c r="E393" s="165">
        <v>0</v>
      </c>
      <c r="F393" s="165">
        <v>0</v>
      </c>
      <c r="I393" s="207"/>
    </row>
    <row r="394" spans="1:9" s="204" customFormat="1" ht="15.75" customHeight="1">
      <c r="A394" s="397"/>
      <c r="B394" s="397"/>
      <c r="C394" s="106" t="s">
        <v>752</v>
      </c>
      <c r="D394" s="165">
        <v>0</v>
      </c>
      <c r="E394" s="165">
        <v>0</v>
      </c>
      <c r="F394" s="165">
        <v>0</v>
      </c>
      <c r="I394" s="207"/>
    </row>
    <row r="395" spans="1:9" s="203" customFormat="1" ht="16.5" customHeight="1">
      <c r="A395" s="397" t="s">
        <v>1539</v>
      </c>
      <c r="B395" s="397" t="s">
        <v>1673</v>
      </c>
      <c r="C395" s="106" t="s">
        <v>747</v>
      </c>
      <c r="D395" s="165">
        <v>12650.4</v>
      </c>
      <c r="E395" s="165">
        <v>12650.4</v>
      </c>
      <c r="F395" s="165">
        <v>12650.4</v>
      </c>
      <c r="I395" s="207"/>
    </row>
    <row r="396" spans="1:9" s="203" customFormat="1" ht="16.5" customHeight="1">
      <c r="A396" s="397"/>
      <c r="B396" s="397"/>
      <c r="C396" s="180" t="s">
        <v>748</v>
      </c>
      <c r="D396" s="165">
        <v>0</v>
      </c>
      <c r="E396" s="165">
        <v>0</v>
      </c>
      <c r="F396" s="165">
        <v>0</v>
      </c>
      <c r="I396" s="207"/>
    </row>
    <row r="397" spans="1:9" s="203" customFormat="1" ht="16.5" customHeight="1">
      <c r="A397" s="397"/>
      <c r="B397" s="397"/>
      <c r="C397" s="106" t="s">
        <v>12</v>
      </c>
      <c r="D397" s="165">
        <v>12650.4</v>
      </c>
      <c r="E397" s="165">
        <v>12650.4</v>
      </c>
      <c r="F397" s="165">
        <v>12650.4</v>
      </c>
      <c r="I397" s="207"/>
    </row>
    <row r="398" spans="1:9" s="203" customFormat="1" ht="16.5" customHeight="1">
      <c r="A398" s="397"/>
      <c r="B398" s="397"/>
      <c r="C398" s="106" t="s">
        <v>749</v>
      </c>
      <c r="D398" s="165">
        <v>0</v>
      </c>
      <c r="E398" s="165">
        <v>0</v>
      </c>
      <c r="F398" s="165">
        <v>0</v>
      </c>
      <c r="I398" s="207"/>
    </row>
    <row r="399" spans="1:9" s="204" customFormat="1" ht="15" customHeight="1">
      <c r="A399" s="397"/>
      <c r="B399" s="397"/>
      <c r="C399" s="180" t="s">
        <v>1088</v>
      </c>
      <c r="D399" s="165">
        <v>0</v>
      </c>
      <c r="E399" s="165">
        <v>0</v>
      </c>
      <c r="F399" s="165">
        <v>0</v>
      </c>
      <c r="I399" s="207"/>
    </row>
    <row r="400" spans="1:9" s="204" customFormat="1" ht="15.75" customHeight="1">
      <c r="A400" s="397"/>
      <c r="B400" s="397"/>
      <c r="C400" s="106" t="s">
        <v>755</v>
      </c>
      <c r="D400" s="165">
        <v>0</v>
      </c>
      <c r="E400" s="165">
        <v>0</v>
      </c>
      <c r="F400" s="165">
        <v>0</v>
      </c>
      <c r="I400" s="207"/>
    </row>
    <row r="401" spans="1:9" s="204" customFormat="1" ht="15.75" customHeight="1">
      <c r="A401" s="397"/>
      <c r="B401" s="397"/>
      <c r="C401" s="106" t="s">
        <v>752</v>
      </c>
      <c r="D401" s="165">
        <v>0</v>
      </c>
      <c r="E401" s="165">
        <v>0</v>
      </c>
      <c r="F401" s="165">
        <v>0</v>
      </c>
      <c r="I401" s="207"/>
    </row>
    <row r="402" spans="1:9" s="204" customFormat="1" ht="15.75" customHeight="1">
      <c r="A402" s="402" t="s">
        <v>32</v>
      </c>
      <c r="B402" s="393" t="s">
        <v>1674</v>
      </c>
      <c r="C402" s="166" t="s">
        <v>747</v>
      </c>
      <c r="D402" s="164">
        <v>6710.8</v>
      </c>
      <c r="E402" s="164">
        <v>6634.6</v>
      </c>
      <c r="F402" s="164">
        <v>6634.6</v>
      </c>
      <c r="I402" s="207"/>
    </row>
    <row r="403" spans="1:9" s="204" customFormat="1" ht="15.75" customHeight="1">
      <c r="A403" s="402"/>
      <c r="B403" s="393"/>
      <c r="C403" s="201" t="s">
        <v>748</v>
      </c>
      <c r="D403" s="164">
        <v>0</v>
      </c>
      <c r="E403" s="164">
        <v>0</v>
      </c>
      <c r="F403" s="164">
        <v>0</v>
      </c>
      <c r="I403" s="207"/>
    </row>
    <row r="404" spans="1:9" s="204" customFormat="1" ht="15.75" customHeight="1">
      <c r="A404" s="402"/>
      <c r="B404" s="393"/>
      <c r="C404" s="166" t="s">
        <v>12</v>
      </c>
      <c r="D404" s="164">
        <v>0</v>
      </c>
      <c r="E404" s="164">
        <v>0</v>
      </c>
      <c r="F404" s="164">
        <v>0</v>
      </c>
      <c r="I404" s="207"/>
    </row>
    <row r="405" spans="1:9" s="204" customFormat="1" ht="26.25">
      <c r="A405" s="402"/>
      <c r="B405" s="393"/>
      <c r="C405" s="166" t="s">
        <v>749</v>
      </c>
      <c r="D405" s="164">
        <v>6710.8</v>
      </c>
      <c r="E405" s="164">
        <v>6634.6</v>
      </c>
      <c r="F405" s="164">
        <v>6634.6</v>
      </c>
      <c r="I405" s="207"/>
    </row>
    <row r="406" spans="1:9" s="204" customFormat="1" ht="15.75" customHeight="1">
      <c r="A406" s="402"/>
      <c r="B406" s="393"/>
      <c r="C406" s="201" t="s">
        <v>1088</v>
      </c>
      <c r="D406" s="164">
        <v>0</v>
      </c>
      <c r="E406" s="164">
        <v>0</v>
      </c>
      <c r="F406" s="164">
        <v>0</v>
      </c>
      <c r="I406" s="207"/>
    </row>
    <row r="407" spans="1:9" s="204" customFormat="1" ht="15.75" customHeight="1">
      <c r="A407" s="402"/>
      <c r="B407" s="393"/>
      <c r="C407" s="166" t="s">
        <v>751</v>
      </c>
      <c r="D407" s="164">
        <v>0</v>
      </c>
      <c r="E407" s="164">
        <v>0</v>
      </c>
      <c r="F407" s="164">
        <v>0</v>
      </c>
      <c r="I407" s="207"/>
    </row>
    <row r="408" spans="1:9" s="204" customFormat="1" ht="15.75" customHeight="1">
      <c r="A408" s="402"/>
      <c r="B408" s="393"/>
      <c r="C408" s="166" t="s">
        <v>752</v>
      </c>
      <c r="D408" s="164">
        <v>0</v>
      </c>
      <c r="E408" s="164">
        <v>0</v>
      </c>
      <c r="F408" s="164">
        <v>0</v>
      </c>
      <c r="I408" s="207"/>
    </row>
    <row r="409" spans="1:9" s="204" customFormat="1" ht="15.75" customHeight="1">
      <c r="A409" s="276" t="s">
        <v>38</v>
      </c>
      <c r="B409" s="277" t="s">
        <v>1675</v>
      </c>
      <c r="C409" s="167" t="s">
        <v>747</v>
      </c>
      <c r="D409" s="165">
        <v>6510.8</v>
      </c>
      <c r="E409" s="165">
        <v>6434.6</v>
      </c>
      <c r="F409" s="165">
        <v>6434.6</v>
      </c>
      <c r="I409" s="207"/>
    </row>
    <row r="410" spans="1:9" s="204" customFormat="1" ht="17.25" customHeight="1">
      <c r="A410" s="276"/>
      <c r="B410" s="277"/>
      <c r="C410" s="181" t="s">
        <v>748</v>
      </c>
      <c r="D410" s="165">
        <v>0</v>
      </c>
      <c r="E410" s="165">
        <v>0</v>
      </c>
      <c r="F410" s="165">
        <v>0</v>
      </c>
      <c r="I410" s="207"/>
    </row>
    <row r="411" spans="1:9" s="204" customFormat="1" ht="15.75" customHeight="1">
      <c r="A411" s="276"/>
      <c r="B411" s="277"/>
      <c r="C411" s="167" t="s">
        <v>12</v>
      </c>
      <c r="D411" s="165">
        <v>0</v>
      </c>
      <c r="E411" s="165">
        <v>0</v>
      </c>
      <c r="F411" s="165">
        <v>0</v>
      </c>
      <c r="I411" s="207"/>
    </row>
    <row r="412" spans="1:9" s="204" customFormat="1" ht="26.25">
      <c r="A412" s="276"/>
      <c r="B412" s="277"/>
      <c r="C412" s="167" t="s">
        <v>749</v>
      </c>
      <c r="D412" s="165">
        <v>6510.8</v>
      </c>
      <c r="E412" s="165">
        <v>6434.6</v>
      </c>
      <c r="F412" s="165">
        <v>6434.6</v>
      </c>
      <c r="I412" s="207"/>
    </row>
    <row r="413" spans="1:9" s="204" customFormat="1" ht="15.75" customHeight="1">
      <c r="A413" s="276"/>
      <c r="B413" s="277"/>
      <c r="C413" s="181" t="s">
        <v>1088</v>
      </c>
      <c r="D413" s="165">
        <v>0</v>
      </c>
      <c r="E413" s="165">
        <v>0</v>
      </c>
      <c r="F413" s="165">
        <v>0</v>
      </c>
      <c r="I413" s="207"/>
    </row>
    <row r="414" spans="1:9" s="204" customFormat="1">
      <c r="A414" s="276"/>
      <c r="B414" s="277"/>
      <c r="C414" s="167" t="s">
        <v>755</v>
      </c>
      <c r="D414" s="165">
        <v>0</v>
      </c>
      <c r="E414" s="165">
        <v>0</v>
      </c>
      <c r="F414" s="165">
        <v>0</v>
      </c>
      <c r="I414" s="207"/>
    </row>
    <row r="415" spans="1:9" s="204" customFormat="1">
      <c r="A415" s="276"/>
      <c r="B415" s="277"/>
      <c r="C415" s="167" t="s">
        <v>752</v>
      </c>
      <c r="D415" s="165">
        <v>0</v>
      </c>
      <c r="E415" s="165">
        <v>0</v>
      </c>
      <c r="F415" s="165">
        <v>0</v>
      </c>
      <c r="I415" s="207"/>
    </row>
    <row r="416" spans="1:9" s="204" customFormat="1">
      <c r="A416" s="276" t="s">
        <v>1090</v>
      </c>
      <c r="B416" s="277" t="s">
        <v>1676</v>
      </c>
      <c r="C416" s="167" t="s">
        <v>747</v>
      </c>
      <c r="D416" s="165">
        <v>5736.8</v>
      </c>
      <c r="E416" s="165">
        <v>5736.7</v>
      </c>
      <c r="F416" s="165">
        <v>5736.7</v>
      </c>
      <c r="I416" s="207"/>
    </row>
    <row r="417" spans="1:9" s="204" customFormat="1" ht="16.5" customHeight="1">
      <c r="A417" s="276"/>
      <c r="B417" s="277"/>
      <c r="C417" s="181" t="s">
        <v>748</v>
      </c>
      <c r="D417" s="165">
        <v>0</v>
      </c>
      <c r="E417" s="165">
        <v>0</v>
      </c>
      <c r="F417" s="165">
        <v>0</v>
      </c>
      <c r="I417" s="207"/>
    </row>
    <row r="418" spans="1:9" s="204" customFormat="1">
      <c r="A418" s="276"/>
      <c r="B418" s="277"/>
      <c r="C418" s="167" t="s">
        <v>12</v>
      </c>
      <c r="D418" s="165">
        <v>0</v>
      </c>
      <c r="E418" s="165">
        <v>0</v>
      </c>
      <c r="F418" s="165">
        <v>0</v>
      </c>
      <c r="I418" s="207"/>
    </row>
    <row r="419" spans="1:9" s="204" customFormat="1" ht="26.25">
      <c r="A419" s="276"/>
      <c r="B419" s="277"/>
      <c r="C419" s="167" t="s">
        <v>749</v>
      </c>
      <c r="D419" s="165">
        <v>5736.8</v>
      </c>
      <c r="E419" s="165">
        <v>5736.7</v>
      </c>
      <c r="F419" s="165">
        <v>5736.7</v>
      </c>
      <c r="I419" s="207"/>
    </row>
    <row r="420" spans="1:9" s="204" customFormat="1" ht="15.75" customHeight="1">
      <c r="A420" s="276"/>
      <c r="B420" s="277"/>
      <c r="C420" s="181" t="s">
        <v>1088</v>
      </c>
      <c r="D420" s="165">
        <v>0</v>
      </c>
      <c r="E420" s="165">
        <v>0</v>
      </c>
      <c r="F420" s="165">
        <v>0</v>
      </c>
      <c r="I420" s="207"/>
    </row>
    <row r="421" spans="1:9" s="204" customFormat="1">
      <c r="A421" s="276"/>
      <c r="B421" s="277"/>
      <c r="C421" s="167" t="s">
        <v>755</v>
      </c>
      <c r="D421" s="165">
        <v>0</v>
      </c>
      <c r="E421" s="165">
        <v>0</v>
      </c>
      <c r="F421" s="165">
        <v>0</v>
      </c>
      <c r="I421" s="207"/>
    </row>
    <row r="422" spans="1:9" s="204" customFormat="1">
      <c r="A422" s="276"/>
      <c r="B422" s="277"/>
      <c r="C422" s="167" t="s">
        <v>752</v>
      </c>
      <c r="D422" s="165">
        <v>0</v>
      </c>
      <c r="E422" s="165">
        <v>0</v>
      </c>
      <c r="F422" s="165">
        <v>0</v>
      </c>
      <c r="I422" s="207"/>
    </row>
    <row r="423" spans="1:9" s="204" customFormat="1">
      <c r="A423" s="276" t="s">
        <v>1092</v>
      </c>
      <c r="B423" s="277" t="s">
        <v>1677</v>
      </c>
      <c r="C423" s="167" t="s">
        <v>747</v>
      </c>
      <c r="D423" s="165">
        <v>600</v>
      </c>
      <c r="E423" s="165">
        <v>574</v>
      </c>
      <c r="F423" s="165">
        <v>574</v>
      </c>
      <c r="I423" s="207"/>
    </row>
    <row r="424" spans="1:9" s="204" customFormat="1" ht="15.75" customHeight="1">
      <c r="A424" s="276"/>
      <c r="B424" s="277"/>
      <c r="C424" s="181" t="s">
        <v>748</v>
      </c>
      <c r="D424" s="165">
        <v>0</v>
      </c>
      <c r="E424" s="165">
        <v>0</v>
      </c>
      <c r="F424" s="165">
        <v>0</v>
      </c>
      <c r="I424" s="207"/>
    </row>
    <row r="425" spans="1:9" s="204" customFormat="1">
      <c r="A425" s="276"/>
      <c r="B425" s="277"/>
      <c r="C425" s="167" t="s">
        <v>12</v>
      </c>
      <c r="D425" s="165">
        <v>0</v>
      </c>
      <c r="E425" s="165">
        <v>0</v>
      </c>
      <c r="F425" s="165">
        <v>0</v>
      </c>
      <c r="I425" s="207"/>
    </row>
    <row r="426" spans="1:9" s="204" customFormat="1" ht="26.25">
      <c r="A426" s="276"/>
      <c r="B426" s="277"/>
      <c r="C426" s="167" t="s">
        <v>749</v>
      </c>
      <c r="D426" s="165">
        <v>600</v>
      </c>
      <c r="E426" s="165">
        <v>574</v>
      </c>
      <c r="F426" s="165">
        <v>574</v>
      </c>
      <c r="I426" s="207"/>
    </row>
    <row r="427" spans="1:9" s="204" customFormat="1" ht="15.75" customHeight="1">
      <c r="A427" s="276"/>
      <c r="B427" s="277"/>
      <c r="C427" s="181" t="s">
        <v>1088</v>
      </c>
      <c r="D427" s="165">
        <v>0</v>
      </c>
      <c r="E427" s="165">
        <v>0</v>
      </c>
      <c r="F427" s="165">
        <v>0</v>
      </c>
      <c r="I427" s="207"/>
    </row>
    <row r="428" spans="1:9" s="204" customFormat="1">
      <c r="A428" s="276"/>
      <c r="B428" s="277"/>
      <c r="C428" s="167" t="s">
        <v>755</v>
      </c>
      <c r="D428" s="165">
        <v>0</v>
      </c>
      <c r="E428" s="165">
        <v>0</v>
      </c>
      <c r="F428" s="165">
        <v>0</v>
      </c>
      <c r="I428" s="207"/>
    </row>
    <row r="429" spans="1:9" s="204" customFormat="1">
      <c r="A429" s="276"/>
      <c r="B429" s="277"/>
      <c r="C429" s="167" t="s">
        <v>752</v>
      </c>
      <c r="D429" s="165">
        <v>0</v>
      </c>
      <c r="E429" s="165">
        <v>0</v>
      </c>
      <c r="F429" s="165">
        <v>0</v>
      </c>
      <c r="I429" s="207"/>
    </row>
    <row r="430" spans="1:9" s="204" customFormat="1">
      <c r="A430" s="276" t="s">
        <v>1094</v>
      </c>
      <c r="B430" s="277" t="s">
        <v>458</v>
      </c>
      <c r="C430" s="167" t="s">
        <v>747</v>
      </c>
      <c r="D430" s="165">
        <v>174</v>
      </c>
      <c r="E430" s="165">
        <v>124</v>
      </c>
      <c r="F430" s="165">
        <v>124</v>
      </c>
      <c r="I430" s="207"/>
    </row>
    <row r="431" spans="1:9" s="204" customFormat="1" ht="15.75" customHeight="1">
      <c r="A431" s="276"/>
      <c r="B431" s="277"/>
      <c r="C431" s="181" t="s">
        <v>748</v>
      </c>
      <c r="D431" s="165">
        <v>0</v>
      </c>
      <c r="E431" s="165">
        <v>0</v>
      </c>
      <c r="F431" s="165">
        <v>0</v>
      </c>
      <c r="I431" s="207"/>
    </row>
    <row r="432" spans="1:9" s="204" customFormat="1">
      <c r="A432" s="276"/>
      <c r="B432" s="277"/>
      <c r="C432" s="167" t="s">
        <v>12</v>
      </c>
      <c r="D432" s="165">
        <v>0</v>
      </c>
      <c r="E432" s="165">
        <v>0</v>
      </c>
      <c r="F432" s="165">
        <v>0</v>
      </c>
      <c r="I432" s="207"/>
    </row>
    <row r="433" spans="1:9" s="204" customFormat="1" ht="26.25">
      <c r="A433" s="276"/>
      <c r="B433" s="277"/>
      <c r="C433" s="167" t="s">
        <v>749</v>
      </c>
      <c r="D433" s="165">
        <v>174</v>
      </c>
      <c r="E433" s="165">
        <v>124</v>
      </c>
      <c r="F433" s="165">
        <v>124</v>
      </c>
      <c r="I433" s="207"/>
    </row>
    <row r="434" spans="1:9" s="204" customFormat="1" ht="15" customHeight="1">
      <c r="A434" s="276"/>
      <c r="B434" s="277"/>
      <c r="C434" s="181" t="s">
        <v>1088</v>
      </c>
      <c r="D434" s="165">
        <v>0</v>
      </c>
      <c r="E434" s="165">
        <v>0</v>
      </c>
      <c r="F434" s="165">
        <v>0</v>
      </c>
      <c r="I434" s="207"/>
    </row>
    <row r="435" spans="1:9" s="204" customFormat="1">
      <c r="A435" s="276"/>
      <c r="B435" s="277"/>
      <c r="C435" s="167" t="s">
        <v>755</v>
      </c>
      <c r="D435" s="165">
        <v>0</v>
      </c>
      <c r="E435" s="165">
        <v>0</v>
      </c>
      <c r="F435" s="165">
        <v>0</v>
      </c>
      <c r="I435" s="207"/>
    </row>
    <row r="436" spans="1:9" s="204" customFormat="1">
      <c r="A436" s="276"/>
      <c r="B436" s="277"/>
      <c r="C436" s="167" t="s">
        <v>752</v>
      </c>
      <c r="D436" s="165">
        <v>0</v>
      </c>
      <c r="E436" s="165">
        <v>0</v>
      </c>
      <c r="F436" s="165">
        <v>0</v>
      </c>
      <c r="I436" s="207"/>
    </row>
    <row r="437" spans="1:9" s="204" customFormat="1">
      <c r="A437" s="276" t="s">
        <v>1678</v>
      </c>
      <c r="B437" s="277" t="s">
        <v>1679</v>
      </c>
      <c r="C437" s="167" t="s">
        <v>747</v>
      </c>
      <c r="D437" s="165">
        <v>0</v>
      </c>
      <c r="E437" s="165">
        <v>0</v>
      </c>
      <c r="F437" s="165">
        <v>0</v>
      </c>
      <c r="I437" s="207"/>
    </row>
    <row r="438" spans="1:9" s="204" customFormat="1" ht="15.75" customHeight="1">
      <c r="A438" s="276"/>
      <c r="B438" s="277"/>
      <c r="C438" s="181" t="s">
        <v>748</v>
      </c>
      <c r="D438" s="165">
        <v>0</v>
      </c>
      <c r="E438" s="165">
        <v>0</v>
      </c>
      <c r="F438" s="165">
        <v>0</v>
      </c>
      <c r="I438" s="207"/>
    </row>
    <row r="439" spans="1:9" s="204" customFormat="1">
      <c r="A439" s="276"/>
      <c r="B439" s="277"/>
      <c r="C439" s="167" t="s">
        <v>12</v>
      </c>
      <c r="D439" s="165">
        <v>0</v>
      </c>
      <c r="E439" s="165">
        <v>0</v>
      </c>
      <c r="F439" s="165">
        <v>0</v>
      </c>
      <c r="I439" s="207"/>
    </row>
    <row r="440" spans="1:9" s="204" customFormat="1" ht="26.25">
      <c r="A440" s="276"/>
      <c r="B440" s="277"/>
      <c r="C440" s="167" t="s">
        <v>749</v>
      </c>
      <c r="D440" s="165">
        <v>0</v>
      </c>
      <c r="E440" s="165">
        <v>0</v>
      </c>
      <c r="F440" s="165">
        <v>0</v>
      </c>
      <c r="I440" s="207"/>
    </row>
    <row r="441" spans="1:9" s="204" customFormat="1" ht="15" customHeight="1">
      <c r="A441" s="276"/>
      <c r="B441" s="277"/>
      <c r="C441" s="181" t="s">
        <v>1088</v>
      </c>
      <c r="D441" s="165">
        <v>0</v>
      </c>
      <c r="E441" s="165">
        <v>0</v>
      </c>
      <c r="F441" s="165">
        <v>0</v>
      </c>
      <c r="I441" s="207"/>
    </row>
    <row r="442" spans="1:9" s="204" customFormat="1">
      <c r="A442" s="276"/>
      <c r="B442" s="277"/>
      <c r="C442" s="167" t="s">
        <v>755</v>
      </c>
      <c r="D442" s="165">
        <v>0</v>
      </c>
      <c r="E442" s="165">
        <v>0</v>
      </c>
      <c r="F442" s="165">
        <v>0</v>
      </c>
      <c r="I442" s="207"/>
    </row>
    <row r="443" spans="1:9" s="204" customFormat="1">
      <c r="A443" s="276"/>
      <c r="B443" s="277"/>
      <c r="C443" s="167" t="s">
        <v>752</v>
      </c>
      <c r="D443" s="165">
        <v>0</v>
      </c>
      <c r="E443" s="165">
        <v>0</v>
      </c>
      <c r="F443" s="165">
        <v>0</v>
      </c>
      <c r="I443" s="207"/>
    </row>
    <row r="444" spans="1:9" s="204" customFormat="1">
      <c r="A444" s="276" t="s">
        <v>58</v>
      </c>
      <c r="B444" s="277" t="s">
        <v>1680</v>
      </c>
      <c r="C444" s="167" t="s">
        <v>747</v>
      </c>
      <c r="D444" s="165">
        <v>200</v>
      </c>
      <c r="E444" s="165">
        <v>200</v>
      </c>
      <c r="F444" s="165">
        <v>200</v>
      </c>
      <c r="I444" s="207"/>
    </row>
    <row r="445" spans="1:9" s="204" customFormat="1" ht="16.5" customHeight="1">
      <c r="A445" s="276"/>
      <c r="B445" s="277"/>
      <c r="C445" s="181" t="s">
        <v>748</v>
      </c>
      <c r="D445" s="165">
        <v>0</v>
      </c>
      <c r="E445" s="165">
        <v>0</v>
      </c>
      <c r="F445" s="165">
        <v>0</v>
      </c>
      <c r="I445" s="207"/>
    </row>
    <row r="446" spans="1:9" s="204" customFormat="1">
      <c r="A446" s="276"/>
      <c r="B446" s="277"/>
      <c r="C446" s="167" t="s">
        <v>12</v>
      </c>
      <c r="D446" s="165">
        <v>0</v>
      </c>
      <c r="E446" s="165">
        <v>0</v>
      </c>
      <c r="F446" s="165">
        <v>0</v>
      </c>
      <c r="I446" s="207"/>
    </row>
    <row r="447" spans="1:9" s="204" customFormat="1" ht="26.25">
      <c r="A447" s="276"/>
      <c r="B447" s="277"/>
      <c r="C447" s="167" t="s">
        <v>749</v>
      </c>
      <c r="D447" s="165">
        <v>200</v>
      </c>
      <c r="E447" s="165">
        <v>200</v>
      </c>
      <c r="F447" s="165">
        <v>200</v>
      </c>
      <c r="I447" s="207"/>
    </row>
    <row r="448" spans="1:9" s="204" customFormat="1" ht="14.25" customHeight="1">
      <c r="A448" s="276"/>
      <c r="B448" s="277"/>
      <c r="C448" s="181" t="s">
        <v>1088</v>
      </c>
      <c r="D448" s="165">
        <v>0</v>
      </c>
      <c r="E448" s="165">
        <v>0</v>
      </c>
      <c r="F448" s="165">
        <v>0</v>
      </c>
      <c r="I448" s="207"/>
    </row>
    <row r="449" spans="1:9" s="204" customFormat="1">
      <c r="A449" s="276"/>
      <c r="B449" s="277"/>
      <c r="C449" s="167" t="s">
        <v>755</v>
      </c>
      <c r="D449" s="165">
        <v>0</v>
      </c>
      <c r="E449" s="165">
        <v>0</v>
      </c>
      <c r="F449" s="165">
        <v>0</v>
      </c>
      <c r="I449" s="207"/>
    </row>
    <row r="450" spans="1:9" s="204" customFormat="1">
      <c r="A450" s="276"/>
      <c r="B450" s="277"/>
      <c r="C450" s="167" t="s">
        <v>752</v>
      </c>
      <c r="D450" s="165">
        <v>0</v>
      </c>
      <c r="E450" s="165">
        <v>0</v>
      </c>
      <c r="F450" s="165">
        <v>0</v>
      </c>
      <c r="I450" s="207"/>
    </row>
    <row r="451" spans="1:9" s="204" customFormat="1" ht="15.75" customHeight="1">
      <c r="A451" s="276" t="s">
        <v>1681</v>
      </c>
      <c r="B451" s="401" t="s">
        <v>1682</v>
      </c>
      <c r="C451" s="167" t="s">
        <v>747</v>
      </c>
      <c r="D451" s="165">
        <v>200</v>
      </c>
      <c r="E451" s="165">
        <v>200</v>
      </c>
      <c r="F451" s="165">
        <v>200</v>
      </c>
      <c r="I451" s="207"/>
    </row>
    <row r="452" spans="1:9" s="204" customFormat="1" ht="15" customHeight="1">
      <c r="A452" s="276"/>
      <c r="B452" s="401"/>
      <c r="C452" s="181" t="s">
        <v>748</v>
      </c>
      <c r="D452" s="165">
        <v>0</v>
      </c>
      <c r="E452" s="165">
        <v>0</v>
      </c>
      <c r="F452" s="165">
        <v>0</v>
      </c>
      <c r="I452" s="207"/>
    </row>
    <row r="453" spans="1:9" s="204" customFormat="1">
      <c r="A453" s="276"/>
      <c r="B453" s="401"/>
      <c r="C453" s="167" t="s">
        <v>12</v>
      </c>
      <c r="D453" s="165">
        <v>0</v>
      </c>
      <c r="E453" s="165">
        <v>0</v>
      </c>
      <c r="F453" s="165">
        <v>0</v>
      </c>
      <c r="I453" s="207"/>
    </row>
    <row r="454" spans="1:9" s="204" customFormat="1" ht="26.25">
      <c r="A454" s="276"/>
      <c r="B454" s="401"/>
      <c r="C454" s="167" t="s">
        <v>749</v>
      </c>
      <c r="D454" s="165">
        <v>200</v>
      </c>
      <c r="E454" s="165">
        <v>200</v>
      </c>
      <c r="F454" s="165">
        <v>200</v>
      </c>
      <c r="I454" s="207"/>
    </row>
    <row r="455" spans="1:9" s="204" customFormat="1" ht="15.75" customHeight="1">
      <c r="A455" s="276"/>
      <c r="B455" s="401"/>
      <c r="C455" s="181" t="s">
        <v>1088</v>
      </c>
      <c r="D455" s="165">
        <v>0</v>
      </c>
      <c r="E455" s="165">
        <v>0</v>
      </c>
      <c r="F455" s="165">
        <v>0</v>
      </c>
      <c r="I455" s="207"/>
    </row>
    <row r="456" spans="1:9" s="204" customFormat="1">
      <c r="A456" s="276"/>
      <c r="B456" s="401"/>
      <c r="C456" s="167" t="s">
        <v>755</v>
      </c>
      <c r="D456" s="165">
        <v>0</v>
      </c>
      <c r="E456" s="165">
        <v>0</v>
      </c>
      <c r="F456" s="165">
        <v>0</v>
      </c>
      <c r="I456" s="207"/>
    </row>
    <row r="457" spans="1:9" s="204" customFormat="1">
      <c r="A457" s="276"/>
      <c r="B457" s="401"/>
      <c r="C457" s="167" t="s">
        <v>752</v>
      </c>
      <c r="D457" s="165">
        <v>0</v>
      </c>
      <c r="E457" s="165">
        <v>0</v>
      </c>
      <c r="F457" s="165">
        <v>0</v>
      </c>
      <c r="I457" s="207"/>
    </row>
    <row r="458" spans="1:9" s="204" customFormat="1" ht="15.75" customHeight="1">
      <c r="A458" s="276" t="s">
        <v>21</v>
      </c>
      <c r="B458" s="401" t="s">
        <v>285</v>
      </c>
      <c r="C458" s="167" t="s">
        <v>747</v>
      </c>
      <c r="D458" s="165">
        <v>200</v>
      </c>
      <c r="E458" s="165">
        <v>200</v>
      </c>
      <c r="F458" s="165">
        <v>200</v>
      </c>
      <c r="I458" s="207"/>
    </row>
    <row r="459" spans="1:9" s="204" customFormat="1" ht="15" customHeight="1">
      <c r="A459" s="276"/>
      <c r="B459" s="401"/>
      <c r="C459" s="181" t="s">
        <v>748</v>
      </c>
      <c r="D459" s="165">
        <v>0</v>
      </c>
      <c r="E459" s="165">
        <v>0</v>
      </c>
      <c r="F459" s="165">
        <v>0</v>
      </c>
      <c r="I459" s="207"/>
    </row>
    <row r="460" spans="1:9" s="204" customFormat="1">
      <c r="A460" s="276"/>
      <c r="B460" s="401"/>
      <c r="C460" s="167" t="s">
        <v>12</v>
      </c>
      <c r="D460" s="165">
        <v>0</v>
      </c>
      <c r="E460" s="165">
        <v>0</v>
      </c>
      <c r="F460" s="165">
        <v>0</v>
      </c>
      <c r="I460" s="207"/>
    </row>
    <row r="461" spans="1:9" s="204" customFormat="1" ht="26.25">
      <c r="A461" s="276"/>
      <c r="B461" s="401"/>
      <c r="C461" s="167" t="s">
        <v>749</v>
      </c>
      <c r="D461" s="165">
        <v>200</v>
      </c>
      <c r="E461" s="165">
        <v>200</v>
      </c>
      <c r="F461" s="165">
        <v>200</v>
      </c>
      <c r="I461" s="207"/>
    </row>
    <row r="462" spans="1:9" s="204" customFormat="1" ht="15.75" customHeight="1">
      <c r="A462" s="276"/>
      <c r="B462" s="401"/>
      <c r="C462" s="181" t="s">
        <v>1088</v>
      </c>
      <c r="D462" s="165">
        <v>0</v>
      </c>
      <c r="E462" s="165">
        <v>0</v>
      </c>
      <c r="F462" s="165">
        <v>0</v>
      </c>
      <c r="I462" s="207"/>
    </row>
    <row r="463" spans="1:9" s="204" customFormat="1">
      <c r="A463" s="276"/>
      <c r="B463" s="401"/>
      <c r="C463" s="167" t="s">
        <v>755</v>
      </c>
      <c r="D463" s="165">
        <v>0</v>
      </c>
      <c r="E463" s="165">
        <v>0</v>
      </c>
      <c r="F463" s="165">
        <v>0</v>
      </c>
      <c r="I463" s="207"/>
    </row>
    <row r="464" spans="1:9" s="204" customFormat="1">
      <c r="A464" s="276"/>
      <c r="B464" s="401"/>
      <c r="C464" s="167" t="s">
        <v>752</v>
      </c>
      <c r="D464" s="165">
        <v>0</v>
      </c>
      <c r="E464" s="165">
        <v>0</v>
      </c>
      <c r="F464" s="165">
        <v>0</v>
      </c>
      <c r="I464" s="207"/>
    </row>
    <row r="465" spans="1:9" s="204" customFormat="1" ht="15.75" customHeight="1">
      <c r="A465" s="276" t="s">
        <v>1683</v>
      </c>
      <c r="B465" s="401" t="s">
        <v>1684</v>
      </c>
      <c r="C465" s="167" t="s">
        <v>747</v>
      </c>
      <c r="D465" s="165">
        <v>0</v>
      </c>
      <c r="E465" s="165">
        <v>0</v>
      </c>
      <c r="F465" s="165">
        <v>0</v>
      </c>
      <c r="I465" s="207"/>
    </row>
    <row r="466" spans="1:9" s="204" customFormat="1" ht="15" customHeight="1">
      <c r="A466" s="276"/>
      <c r="B466" s="401"/>
      <c r="C466" s="181" t="s">
        <v>748</v>
      </c>
      <c r="D466" s="165">
        <v>0</v>
      </c>
      <c r="E466" s="165">
        <v>0</v>
      </c>
      <c r="F466" s="165">
        <v>0</v>
      </c>
      <c r="I466" s="207"/>
    </row>
    <row r="467" spans="1:9" s="204" customFormat="1">
      <c r="A467" s="276"/>
      <c r="B467" s="401"/>
      <c r="C467" s="167" t="s">
        <v>12</v>
      </c>
      <c r="D467" s="165">
        <v>0</v>
      </c>
      <c r="E467" s="165">
        <v>0</v>
      </c>
      <c r="F467" s="165">
        <v>0</v>
      </c>
      <c r="I467" s="207"/>
    </row>
    <row r="468" spans="1:9" s="204" customFormat="1" ht="26.25">
      <c r="A468" s="276"/>
      <c r="B468" s="401"/>
      <c r="C468" s="167" t="s">
        <v>749</v>
      </c>
      <c r="D468" s="165">
        <v>0</v>
      </c>
      <c r="E468" s="165">
        <v>0</v>
      </c>
      <c r="F468" s="165">
        <v>0</v>
      </c>
      <c r="I468" s="207"/>
    </row>
    <row r="469" spans="1:9" s="204" customFormat="1" ht="16.5" customHeight="1">
      <c r="A469" s="276"/>
      <c r="B469" s="401"/>
      <c r="C469" s="181" t="s">
        <v>1088</v>
      </c>
      <c r="D469" s="165">
        <v>0</v>
      </c>
      <c r="E469" s="165">
        <v>0</v>
      </c>
      <c r="F469" s="165">
        <v>0</v>
      </c>
      <c r="I469" s="207"/>
    </row>
    <row r="470" spans="1:9" s="204" customFormat="1">
      <c r="A470" s="276"/>
      <c r="B470" s="401"/>
      <c r="C470" s="167" t="s">
        <v>755</v>
      </c>
      <c r="D470" s="165">
        <v>0</v>
      </c>
      <c r="E470" s="165">
        <v>0</v>
      </c>
      <c r="F470" s="165">
        <v>0</v>
      </c>
      <c r="I470" s="207"/>
    </row>
    <row r="471" spans="1:9" s="204" customFormat="1">
      <c r="A471" s="276"/>
      <c r="B471" s="401"/>
      <c r="C471" s="167" t="s">
        <v>752</v>
      </c>
      <c r="D471" s="165">
        <v>0</v>
      </c>
      <c r="E471" s="165">
        <v>0</v>
      </c>
      <c r="F471" s="165">
        <v>0</v>
      </c>
      <c r="I471" s="207"/>
    </row>
    <row r="472" spans="1:9" s="204" customFormat="1" ht="15.75" customHeight="1">
      <c r="A472" s="276" t="s">
        <v>1685</v>
      </c>
      <c r="B472" s="401" t="s">
        <v>1686</v>
      </c>
      <c r="C472" s="167" t="s">
        <v>747</v>
      </c>
      <c r="D472" s="165">
        <v>0</v>
      </c>
      <c r="E472" s="165">
        <v>0</v>
      </c>
      <c r="F472" s="165">
        <v>0</v>
      </c>
      <c r="I472" s="207"/>
    </row>
    <row r="473" spans="1:9" s="204" customFormat="1" ht="16.5" customHeight="1">
      <c r="A473" s="276"/>
      <c r="B473" s="401"/>
      <c r="C473" s="181" t="s">
        <v>748</v>
      </c>
      <c r="D473" s="165">
        <v>0</v>
      </c>
      <c r="E473" s="165">
        <v>0</v>
      </c>
      <c r="F473" s="165">
        <v>0</v>
      </c>
      <c r="I473" s="207"/>
    </row>
    <row r="474" spans="1:9" s="204" customFormat="1">
      <c r="A474" s="276"/>
      <c r="B474" s="401"/>
      <c r="C474" s="167" t="s">
        <v>12</v>
      </c>
      <c r="D474" s="165">
        <v>0</v>
      </c>
      <c r="E474" s="165">
        <v>0</v>
      </c>
      <c r="F474" s="165">
        <v>0</v>
      </c>
      <c r="I474" s="207"/>
    </row>
    <row r="475" spans="1:9" s="204" customFormat="1" ht="26.25">
      <c r="A475" s="276"/>
      <c r="B475" s="401"/>
      <c r="C475" s="167" t="s">
        <v>749</v>
      </c>
      <c r="D475" s="165">
        <v>0</v>
      </c>
      <c r="E475" s="165">
        <v>0</v>
      </c>
      <c r="F475" s="165">
        <v>0</v>
      </c>
      <c r="I475" s="207"/>
    </row>
    <row r="476" spans="1:9" s="204" customFormat="1" ht="14.25" customHeight="1">
      <c r="A476" s="276"/>
      <c r="B476" s="401"/>
      <c r="C476" s="181" t="s">
        <v>1088</v>
      </c>
      <c r="D476" s="165">
        <v>0</v>
      </c>
      <c r="E476" s="165">
        <v>0</v>
      </c>
      <c r="F476" s="165">
        <v>0</v>
      </c>
      <c r="I476" s="207"/>
    </row>
    <row r="477" spans="1:9" s="204" customFormat="1">
      <c r="A477" s="276"/>
      <c r="B477" s="401"/>
      <c r="C477" s="167" t="s">
        <v>755</v>
      </c>
      <c r="D477" s="165">
        <v>0</v>
      </c>
      <c r="E477" s="165">
        <v>0</v>
      </c>
      <c r="F477" s="165">
        <v>0</v>
      </c>
      <c r="I477" s="207"/>
    </row>
    <row r="478" spans="1:9" s="204" customFormat="1">
      <c r="A478" s="276"/>
      <c r="B478" s="401"/>
      <c r="C478" s="167" t="s">
        <v>752</v>
      </c>
      <c r="D478" s="165">
        <v>0</v>
      </c>
      <c r="E478" s="165">
        <v>0</v>
      </c>
      <c r="F478" s="165">
        <v>0</v>
      </c>
      <c r="I478" s="207"/>
    </row>
    <row r="479" spans="1:9" s="204" customFormat="1" ht="15.75" customHeight="1">
      <c r="A479" s="276" t="s">
        <v>839</v>
      </c>
      <c r="B479" s="401" t="s">
        <v>840</v>
      </c>
      <c r="C479" s="167" t="s">
        <v>747</v>
      </c>
      <c r="D479" s="165">
        <v>0</v>
      </c>
      <c r="E479" s="165">
        <v>0</v>
      </c>
      <c r="F479" s="165">
        <v>0</v>
      </c>
      <c r="I479" s="207"/>
    </row>
    <row r="480" spans="1:9" s="204" customFormat="1" ht="15.75" customHeight="1">
      <c r="A480" s="276"/>
      <c r="B480" s="401"/>
      <c r="C480" s="181" t="s">
        <v>748</v>
      </c>
      <c r="D480" s="165">
        <v>0</v>
      </c>
      <c r="E480" s="165">
        <v>0</v>
      </c>
      <c r="F480" s="165">
        <v>0</v>
      </c>
      <c r="I480" s="207"/>
    </row>
    <row r="481" spans="1:9" s="204" customFormat="1">
      <c r="A481" s="276"/>
      <c r="B481" s="401"/>
      <c r="C481" s="167" t="s">
        <v>12</v>
      </c>
      <c r="D481" s="165">
        <v>0</v>
      </c>
      <c r="E481" s="165">
        <v>0</v>
      </c>
      <c r="F481" s="165">
        <v>0</v>
      </c>
      <c r="I481" s="207"/>
    </row>
    <row r="482" spans="1:9" s="204" customFormat="1" ht="26.25">
      <c r="A482" s="276"/>
      <c r="B482" s="401"/>
      <c r="C482" s="167" t="s">
        <v>749</v>
      </c>
      <c r="D482" s="165">
        <v>0</v>
      </c>
      <c r="E482" s="165">
        <v>0</v>
      </c>
      <c r="F482" s="165">
        <v>0</v>
      </c>
      <c r="I482" s="207"/>
    </row>
    <row r="483" spans="1:9" s="204" customFormat="1" ht="15.75" customHeight="1">
      <c r="A483" s="276"/>
      <c r="B483" s="401"/>
      <c r="C483" s="181" t="s">
        <v>1088</v>
      </c>
      <c r="D483" s="165">
        <v>0</v>
      </c>
      <c r="E483" s="165">
        <v>0</v>
      </c>
      <c r="F483" s="165">
        <v>0</v>
      </c>
      <c r="I483" s="207"/>
    </row>
    <row r="484" spans="1:9" s="204" customFormat="1">
      <c r="A484" s="276"/>
      <c r="B484" s="401"/>
      <c r="C484" s="167" t="s">
        <v>755</v>
      </c>
      <c r="D484" s="165">
        <v>0</v>
      </c>
      <c r="E484" s="165">
        <v>0</v>
      </c>
      <c r="F484" s="165">
        <v>0</v>
      </c>
      <c r="I484" s="207"/>
    </row>
    <row r="485" spans="1:9" s="204" customFormat="1">
      <c r="A485" s="276"/>
      <c r="B485" s="401"/>
      <c r="C485" s="167" t="s">
        <v>752</v>
      </c>
      <c r="D485" s="165">
        <v>0</v>
      </c>
      <c r="E485" s="165">
        <v>0</v>
      </c>
      <c r="F485" s="165">
        <v>0</v>
      </c>
      <c r="I485" s="207"/>
    </row>
    <row r="486" spans="1:9" s="204" customFormat="1" ht="15.75" customHeight="1">
      <c r="A486" s="276" t="s">
        <v>843</v>
      </c>
      <c r="B486" s="401" t="s">
        <v>844</v>
      </c>
      <c r="C486" s="167" t="s">
        <v>747</v>
      </c>
      <c r="D486" s="165">
        <v>0</v>
      </c>
      <c r="E486" s="165">
        <v>0</v>
      </c>
      <c r="F486" s="165">
        <v>0</v>
      </c>
      <c r="I486" s="207"/>
    </row>
    <row r="487" spans="1:9" s="204" customFormat="1" ht="16.5" customHeight="1">
      <c r="A487" s="276"/>
      <c r="B487" s="401"/>
      <c r="C487" s="181" t="s">
        <v>748</v>
      </c>
      <c r="D487" s="165">
        <v>0</v>
      </c>
      <c r="E487" s="165">
        <v>0</v>
      </c>
      <c r="F487" s="165">
        <v>0</v>
      </c>
      <c r="I487" s="207"/>
    </row>
    <row r="488" spans="1:9" s="204" customFormat="1">
      <c r="A488" s="276"/>
      <c r="B488" s="401"/>
      <c r="C488" s="167" t="s">
        <v>12</v>
      </c>
      <c r="D488" s="165">
        <v>0</v>
      </c>
      <c r="E488" s="165">
        <v>0</v>
      </c>
      <c r="F488" s="165">
        <v>0</v>
      </c>
      <c r="I488" s="207"/>
    </row>
    <row r="489" spans="1:9" s="204" customFormat="1" ht="26.25">
      <c r="A489" s="276"/>
      <c r="B489" s="401"/>
      <c r="C489" s="167" t="s">
        <v>749</v>
      </c>
      <c r="D489" s="165">
        <v>0</v>
      </c>
      <c r="E489" s="165">
        <v>0</v>
      </c>
      <c r="F489" s="165">
        <v>0</v>
      </c>
      <c r="I489" s="207"/>
    </row>
    <row r="490" spans="1:9" s="204" customFormat="1" ht="14.25" customHeight="1">
      <c r="A490" s="276"/>
      <c r="B490" s="401"/>
      <c r="C490" s="181" t="s">
        <v>1088</v>
      </c>
      <c r="D490" s="165">
        <v>0</v>
      </c>
      <c r="E490" s="165">
        <v>0</v>
      </c>
      <c r="F490" s="165">
        <v>0</v>
      </c>
      <c r="I490" s="207"/>
    </row>
    <row r="491" spans="1:9" s="204" customFormat="1">
      <c r="A491" s="276"/>
      <c r="B491" s="401"/>
      <c r="C491" s="167" t="s">
        <v>755</v>
      </c>
      <c r="D491" s="165">
        <v>0</v>
      </c>
      <c r="E491" s="165">
        <v>0</v>
      </c>
      <c r="F491" s="165">
        <v>0</v>
      </c>
      <c r="I491" s="207"/>
    </row>
    <row r="492" spans="1:9" s="204" customFormat="1">
      <c r="A492" s="276"/>
      <c r="B492" s="401"/>
      <c r="C492" s="167" t="s">
        <v>752</v>
      </c>
      <c r="D492" s="165">
        <v>0</v>
      </c>
      <c r="E492" s="165">
        <v>0</v>
      </c>
      <c r="F492" s="165">
        <v>0</v>
      </c>
      <c r="I492" s="207"/>
    </row>
    <row r="493" spans="1:9" s="204" customFormat="1" ht="15.75" customHeight="1">
      <c r="A493" s="276" t="s">
        <v>845</v>
      </c>
      <c r="B493" s="401" t="s">
        <v>846</v>
      </c>
      <c r="C493" s="167" t="s">
        <v>747</v>
      </c>
      <c r="D493" s="165">
        <v>0</v>
      </c>
      <c r="E493" s="165">
        <v>0</v>
      </c>
      <c r="F493" s="165">
        <v>0</v>
      </c>
      <c r="I493" s="207"/>
    </row>
    <row r="494" spans="1:9" s="204" customFormat="1" ht="16.5" customHeight="1">
      <c r="A494" s="276"/>
      <c r="B494" s="401"/>
      <c r="C494" s="181" t="s">
        <v>748</v>
      </c>
      <c r="D494" s="165">
        <v>0</v>
      </c>
      <c r="E494" s="165">
        <v>0</v>
      </c>
      <c r="F494" s="165">
        <v>0</v>
      </c>
      <c r="I494" s="207"/>
    </row>
    <row r="495" spans="1:9" s="204" customFormat="1">
      <c r="A495" s="276"/>
      <c r="B495" s="401"/>
      <c r="C495" s="167" t="s">
        <v>12</v>
      </c>
      <c r="D495" s="165">
        <v>0</v>
      </c>
      <c r="E495" s="165">
        <v>0</v>
      </c>
      <c r="F495" s="165">
        <v>0</v>
      </c>
      <c r="I495" s="207"/>
    </row>
    <row r="496" spans="1:9" s="204" customFormat="1" ht="26.25">
      <c r="A496" s="276"/>
      <c r="B496" s="401"/>
      <c r="C496" s="167" t="s">
        <v>749</v>
      </c>
      <c r="D496" s="165">
        <v>0</v>
      </c>
      <c r="E496" s="165">
        <v>0</v>
      </c>
      <c r="F496" s="165">
        <v>0</v>
      </c>
      <c r="I496" s="207"/>
    </row>
    <row r="497" spans="1:9" s="204" customFormat="1" ht="15" customHeight="1">
      <c r="A497" s="276"/>
      <c r="B497" s="401"/>
      <c r="C497" s="181" t="s">
        <v>1088</v>
      </c>
      <c r="D497" s="165">
        <v>0</v>
      </c>
      <c r="E497" s="165">
        <v>0</v>
      </c>
      <c r="F497" s="165">
        <v>0</v>
      </c>
      <c r="I497" s="207"/>
    </row>
    <row r="498" spans="1:9" s="204" customFormat="1">
      <c r="A498" s="276"/>
      <c r="B498" s="401"/>
      <c r="C498" s="167" t="s">
        <v>755</v>
      </c>
      <c r="D498" s="165">
        <v>0</v>
      </c>
      <c r="E498" s="165">
        <v>0</v>
      </c>
      <c r="F498" s="165">
        <v>0</v>
      </c>
      <c r="I498" s="207"/>
    </row>
    <row r="499" spans="1:9" s="204" customFormat="1">
      <c r="A499" s="276"/>
      <c r="B499" s="401"/>
      <c r="C499" s="167" t="s">
        <v>752</v>
      </c>
      <c r="D499" s="165">
        <v>0</v>
      </c>
      <c r="E499" s="165">
        <v>0</v>
      </c>
      <c r="F499" s="165">
        <v>0</v>
      </c>
      <c r="I499" s="207"/>
    </row>
    <row r="500" spans="1:9" s="204" customFormat="1" ht="15.75" customHeight="1">
      <c r="A500" s="276" t="s">
        <v>28</v>
      </c>
      <c r="B500" s="401" t="s">
        <v>1687</v>
      </c>
      <c r="C500" s="167" t="s">
        <v>747</v>
      </c>
      <c r="D500" s="165">
        <v>0</v>
      </c>
      <c r="E500" s="165">
        <v>0</v>
      </c>
      <c r="F500" s="165">
        <v>0</v>
      </c>
      <c r="I500" s="207"/>
    </row>
    <row r="501" spans="1:9" s="204" customFormat="1" ht="15.75" customHeight="1">
      <c r="A501" s="276"/>
      <c r="B501" s="401"/>
      <c r="C501" s="181" t="s">
        <v>748</v>
      </c>
      <c r="D501" s="165">
        <v>0</v>
      </c>
      <c r="E501" s="165">
        <v>0</v>
      </c>
      <c r="F501" s="165">
        <v>0</v>
      </c>
      <c r="I501" s="207"/>
    </row>
    <row r="502" spans="1:9" s="204" customFormat="1">
      <c r="A502" s="276"/>
      <c r="B502" s="401"/>
      <c r="C502" s="167" t="s">
        <v>12</v>
      </c>
      <c r="D502" s="165">
        <v>0</v>
      </c>
      <c r="E502" s="165">
        <v>0</v>
      </c>
      <c r="F502" s="165">
        <v>0</v>
      </c>
      <c r="I502" s="207"/>
    </row>
    <row r="503" spans="1:9" s="204" customFormat="1" ht="26.25">
      <c r="A503" s="276"/>
      <c r="B503" s="401"/>
      <c r="C503" s="167" t="s">
        <v>749</v>
      </c>
      <c r="D503" s="165">
        <v>0</v>
      </c>
      <c r="E503" s="165">
        <v>0</v>
      </c>
      <c r="F503" s="165">
        <v>0</v>
      </c>
      <c r="I503" s="207"/>
    </row>
    <row r="504" spans="1:9" s="204" customFormat="1" ht="15" customHeight="1">
      <c r="A504" s="276"/>
      <c r="B504" s="401"/>
      <c r="C504" s="181" t="s">
        <v>1088</v>
      </c>
      <c r="D504" s="165">
        <v>0</v>
      </c>
      <c r="E504" s="165">
        <v>0</v>
      </c>
      <c r="F504" s="165">
        <v>0</v>
      </c>
      <c r="I504" s="207"/>
    </row>
    <row r="505" spans="1:9" s="204" customFormat="1">
      <c r="A505" s="276"/>
      <c r="B505" s="401"/>
      <c r="C505" s="167" t="s">
        <v>755</v>
      </c>
      <c r="D505" s="165">
        <v>0</v>
      </c>
      <c r="E505" s="165">
        <v>0</v>
      </c>
      <c r="F505" s="165">
        <v>0</v>
      </c>
      <c r="I505" s="207"/>
    </row>
    <row r="506" spans="1:9" s="204" customFormat="1">
      <c r="A506" s="276"/>
      <c r="B506" s="401"/>
      <c r="C506" s="167" t="s">
        <v>752</v>
      </c>
      <c r="D506" s="165">
        <v>0</v>
      </c>
      <c r="E506" s="165">
        <v>0</v>
      </c>
      <c r="F506" s="165">
        <v>0</v>
      </c>
      <c r="I506" s="207"/>
    </row>
    <row r="507" spans="1:9" s="125" customFormat="1" ht="15" customHeight="1">
      <c r="A507" s="392" t="s">
        <v>32</v>
      </c>
      <c r="B507" s="392" t="s">
        <v>1121</v>
      </c>
      <c r="C507" s="154" t="s">
        <v>747</v>
      </c>
      <c r="D507" s="163">
        <v>31003.5</v>
      </c>
      <c r="E507" s="163">
        <v>30682.3</v>
      </c>
      <c r="F507" s="163">
        <v>30682.3</v>
      </c>
      <c r="I507" s="207"/>
    </row>
    <row r="508" spans="1:9" s="125" customFormat="1">
      <c r="A508" s="392"/>
      <c r="B508" s="392"/>
      <c r="C508" s="154" t="s">
        <v>748</v>
      </c>
      <c r="D508" s="163">
        <v>1465.6</v>
      </c>
      <c r="E508" s="163">
        <v>1465.6</v>
      </c>
      <c r="F508" s="163">
        <v>1465.6</v>
      </c>
      <c r="I508" s="207"/>
    </row>
    <row r="509" spans="1:9" s="125" customFormat="1">
      <c r="A509" s="392"/>
      <c r="B509" s="392"/>
      <c r="C509" s="155" t="s">
        <v>12</v>
      </c>
      <c r="D509" s="163">
        <v>19766.900000000001</v>
      </c>
      <c r="E509" s="163">
        <v>19766.900000000001</v>
      </c>
      <c r="F509" s="163">
        <v>19766.900000000001</v>
      </c>
      <c r="I509" s="207"/>
    </row>
    <row r="510" spans="1:9" s="125" customFormat="1" ht="26.25">
      <c r="A510" s="392"/>
      <c r="B510" s="392"/>
      <c r="C510" s="155" t="s">
        <v>749</v>
      </c>
      <c r="D510" s="163">
        <v>1000</v>
      </c>
      <c r="E510" s="163">
        <v>1000</v>
      </c>
      <c r="F510" s="163">
        <v>1000</v>
      </c>
      <c r="I510" s="207"/>
    </row>
    <row r="511" spans="1:9" s="125" customFormat="1">
      <c r="A511" s="392"/>
      <c r="B511" s="392"/>
      <c r="C511" s="154" t="s">
        <v>1120</v>
      </c>
      <c r="D511" s="164">
        <v>0</v>
      </c>
      <c r="E511" s="164">
        <v>0</v>
      </c>
      <c r="F511" s="164">
        <v>0</v>
      </c>
      <c r="I511" s="207"/>
    </row>
    <row r="512" spans="1:9" s="125" customFormat="1">
      <c r="A512" s="392"/>
      <c r="B512" s="392"/>
      <c r="C512" s="155" t="s">
        <v>751</v>
      </c>
      <c r="D512" s="164">
        <v>0</v>
      </c>
      <c r="E512" s="164">
        <v>0</v>
      </c>
      <c r="F512" s="164">
        <v>0</v>
      </c>
      <c r="I512" s="207"/>
    </row>
    <row r="513" spans="1:9" s="125" customFormat="1">
      <c r="A513" s="392"/>
      <c r="B513" s="392"/>
      <c r="C513" s="156" t="s">
        <v>752</v>
      </c>
      <c r="D513" s="163">
        <v>8771</v>
      </c>
      <c r="E513" s="163">
        <v>8449.7999999999993</v>
      </c>
      <c r="F513" s="163">
        <v>8449.7999999999993</v>
      </c>
      <c r="I513" s="207"/>
    </row>
    <row r="514" spans="1:9" s="125" customFormat="1" ht="15" customHeight="1">
      <c r="A514" s="400" t="s">
        <v>38</v>
      </c>
      <c r="B514" s="400" t="s">
        <v>23</v>
      </c>
      <c r="C514" s="160" t="s">
        <v>747</v>
      </c>
      <c r="D514" s="165">
        <v>31003.46</v>
      </c>
      <c r="E514" s="165">
        <v>30682.33</v>
      </c>
      <c r="F514" s="165">
        <v>30682.33</v>
      </c>
      <c r="I514" s="207"/>
    </row>
    <row r="515" spans="1:9" s="125" customFormat="1">
      <c r="A515" s="400"/>
      <c r="B515" s="400"/>
      <c r="C515" s="161" t="s">
        <v>748</v>
      </c>
      <c r="D515" s="165">
        <v>1465.58</v>
      </c>
      <c r="E515" s="165">
        <v>1465.58</v>
      </c>
      <c r="F515" s="165">
        <v>1465.58</v>
      </c>
      <c r="I515" s="207"/>
    </row>
    <row r="516" spans="1:9" s="204" customFormat="1">
      <c r="A516" s="400"/>
      <c r="B516" s="400"/>
      <c r="C516" s="106" t="s">
        <v>12</v>
      </c>
      <c r="D516" s="165">
        <v>19766.919999999998</v>
      </c>
      <c r="E516" s="165">
        <v>19766.919999999998</v>
      </c>
      <c r="F516" s="165">
        <v>19766.919999999998</v>
      </c>
      <c r="I516" s="207"/>
    </row>
    <row r="517" spans="1:9" s="204" customFormat="1" ht="26.25">
      <c r="A517" s="400"/>
      <c r="B517" s="400"/>
      <c r="C517" s="106" t="s">
        <v>749</v>
      </c>
      <c r="D517" s="165">
        <v>1000</v>
      </c>
      <c r="E517" s="165">
        <v>1000</v>
      </c>
      <c r="F517" s="165">
        <v>1000</v>
      </c>
      <c r="I517" s="207"/>
    </row>
    <row r="518" spans="1:9" s="204" customFormat="1">
      <c r="A518" s="400"/>
      <c r="B518" s="400"/>
      <c r="C518" s="180" t="s">
        <v>1120</v>
      </c>
      <c r="D518" s="165">
        <v>0</v>
      </c>
      <c r="E518" s="165">
        <v>0</v>
      </c>
      <c r="F518" s="165">
        <v>0</v>
      </c>
      <c r="I518" s="207"/>
    </row>
    <row r="519" spans="1:9" s="204" customFormat="1">
      <c r="A519" s="400"/>
      <c r="B519" s="400"/>
      <c r="C519" s="106" t="s">
        <v>755</v>
      </c>
      <c r="D519" s="165">
        <v>0</v>
      </c>
      <c r="E519" s="165">
        <v>0</v>
      </c>
      <c r="F519" s="165">
        <v>0</v>
      </c>
      <c r="I519" s="207"/>
    </row>
    <row r="520" spans="1:9" s="125" customFormat="1">
      <c r="A520" s="400"/>
      <c r="B520" s="400"/>
      <c r="C520" s="160" t="s">
        <v>752</v>
      </c>
      <c r="D520" s="165">
        <v>8770.9599999999991</v>
      </c>
      <c r="E520" s="165">
        <v>8449.83</v>
      </c>
      <c r="F520" s="165">
        <v>8449.83</v>
      </c>
      <c r="I520" s="207"/>
    </row>
    <row r="521" spans="1:9" s="204" customFormat="1">
      <c r="A521" s="390" t="s">
        <v>18</v>
      </c>
      <c r="B521" s="390" t="s">
        <v>289</v>
      </c>
      <c r="C521" s="106" t="s">
        <v>747</v>
      </c>
      <c r="D521" s="165">
        <v>14125.96</v>
      </c>
      <c r="E521" s="165">
        <v>13804.83</v>
      </c>
      <c r="F521" s="165">
        <v>13804.83</v>
      </c>
      <c r="I521" s="207"/>
    </row>
    <row r="522" spans="1:9" s="204" customFormat="1">
      <c r="A522" s="390"/>
      <c r="B522" s="390"/>
      <c r="C522" s="180" t="s">
        <v>748</v>
      </c>
      <c r="D522" s="165">
        <v>1465.58</v>
      </c>
      <c r="E522" s="165">
        <v>1465.58</v>
      </c>
      <c r="F522" s="165">
        <v>1465.58</v>
      </c>
      <c r="I522" s="207"/>
    </row>
    <row r="523" spans="1:9" s="204" customFormat="1">
      <c r="A523" s="390"/>
      <c r="B523" s="390"/>
      <c r="C523" s="106" t="s">
        <v>12</v>
      </c>
      <c r="D523" s="165">
        <v>2889.42</v>
      </c>
      <c r="E523" s="165">
        <v>2889.42</v>
      </c>
      <c r="F523" s="165">
        <v>2889.42</v>
      </c>
      <c r="I523" s="207"/>
    </row>
    <row r="524" spans="1:9" s="204" customFormat="1" ht="26.25">
      <c r="A524" s="390"/>
      <c r="B524" s="390"/>
      <c r="C524" s="106" t="s">
        <v>749</v>
      </c>
      <c r="D524" s="165">
        <v>1000</v>
      </c>
      <c r="E524" s="165">
        <v>1000</v>
      </c>
      <c r="F524" s="165">
        <v>1000</v>
      </c>
      <c r="I524" s="207"/>
    </row>
    <row r="525" spans="1:9" s="204" customFormat="1">
      <c r="A525" s="390"/>
      <c r="B525" s="390"/>
      <c r="C525" s="180" t="s">
        <v>1120</v>
      </c>
      <c r="D525" s="165"/>
      <c r="E525" s="165"/>
      <c r="F525" s="165"/>
      <c r="I525" s="207"/>
    </row>
    <row r="526" spans="1:9" s="204" customFormat="1">
      <c r="A526" s="390"/>
      <c r="B526" s="390"/>
      <c r="C526" s="106" t="s">
        <v>755</v>
      </c>
      <c r="D526" s="165"/>
      <c r="E526" s="165"/>
      <c r="F526" s="165"/>
      <c r="I526" s="207"/>
    </row>
    <row r="527" spans="1:9" s="204" customFormat="1">
      <c r="A527" s="390"/>
      <c r="B527" s="390"/>
      <c r="C527" s="106" t="s">
        <v>752</v>
      </c>
      <c r="D527" s="165">
        <v>8770.9599999999991</v>
      </c>
      <c r="E527" s="165">
        <v>8449.83</v>
      </c>
      <c r="F527" s="165">
        <v>8449.83</v>
      </c>
      <c r="I527" s="207"/>
    </row>
    <row r="528" spans="1:9" s="204" customFormat="1">
      <c r="A528" s="390" t="s">
        <v>25</v>
      </c>
      <c r="B528" s="390" t="s">
        <v>1116</v>
      </c>
      <c r="C528" s="106" t="s">
        <v>747</v>
      </c>
      <c r="D528" s="165">
        <v>16877.5</v>
      </c>
      <c r="E528" s="165">
        <v>16877.5</v>
      </c>
      <c r="F528" s="165">
        <v>16877.5</v>
      </c>
      <c r="I528" s="207"/>
    </row>
    <row r="529" spans="1:9" s="204" customFormat="1">
      <c r="A529" s="390"/>
      <c r="B529" s="390"/>
      <c r="C529" s="180" t="s">
        <v>748</v>
      </c>
      <c r="D529" s="165"/>
      <c r="E529" s="208"/>
      <c r="F529" s="208"/>
      <c r="I529" s="207"/>
    </row>
    <row r="530" spans="1:9" s="204" customFormat="1">
      <c r="A530" s="390"/>
      <c r="B530" s="390"/>
      <c r="C530" s="106" t="s">
        <v>12</v>
      </c>
      <c r="D530" s="165">
        <v>16877.5</v>
      </c>
      <c r="E530" s="208">
        <v>16877.5</v>
      </c>
      <c r="F530" s="208">
        <v>16877.5</v>
      </c>
      <c r="I530" s="207"/>
    </row>
    <row r="531" spans="1:9" s="204" customFormat="1" ht="26.25">
      <c r="A531" s="390"/>
      <c r="B531" s="390"/>
      <c r="C531" s="106" t="s">
        <v>749</v>
      </c>
      <c r="D531" s="165"/>
      <c r="E531" s="208"/>
      <c r="F531" s="208"/>
      <c r="I531" s="207"/>
    </row>
    <row r="532" spans="1:9" s="204" customFormat="1">
      <c r="A532" s="390"/>
      <c r="B532" s="390"/>
      <c r="C532" s="180" t="s">
        <v>1120</v>
      </c>
      <c r="D532" s="165">
        <v>0</v>
      </c>
      <c r="E532" s="165">
        <v>0</v>
      </c>
      <c r="F532" s="165">
        <v>0</v>
      </c>
      <c r="I532" s="207"/>
    </row>
    <row r="533" spans="1:9" s="204" customFormat="1">
      <c r="A533" s="390"/>
      <c r="B533" s="390"/>
      <c r="C533" s="106" t="s">
        <v>755</v>
      </c>
      <c r="D533" s="165"/>
      <c r="E533" s="165"/>
      <c r="F533" s="165"/>
      <c r="I533" s="207"/>
    </row>
    <row r="534" spans="1:9" s="204" customFormat="1">
      <c r="A534" s="390"/>
      <c r="B534" s="390"/>
      <c r="C534" s="106" t="s">
        <v>752</v>
      </c>
      <c r="D534" s="165"/>
      <c r="E534" s="165"/>
      <c r="F534" s="165"/>
      <c r="I534" s="207"/>
    </row>
    <row r="535" spans="1:9" ht="18.75" customHeight="1">
      <c r="A535" s="392" t="s">
        <v>14</v>
      </c>
      <c r="B535" s="392" t="s">
        <v>1133</v>
      </c>
      <c r="C535" s="154" t="s">
        <v>747</v>
      </c>
      <c r="D535" s="164">
        <v>172</v>
      </c>
      <c r="E535" s="164">
        <v>171.7</v>
      </c>
      <c r="F535" s="164">
        <v>171.7</v>
      </c>
      <c r="I535" s="207"/>
    </row>
    <row r="536" spans="1:9" ht="18.75" customHeight="1">
      <c r="A536" s="392"/>
      <c r="B536" s="392"/>
      <c r="C536" s="154" t="s">
        <v>748</v>
      </c>
      <c r="D536" s="164">
        <v>0</v>
      </c>
      <c r="E536" s="164">
        <v>0</v>
      </c>
      <c r="F536" s="164">
        <v>0</v>
      </c>
      <c r="I536" s="207"/>
    </row>
    <row r="537" spans="1:9" ht="18.75" customHeight="1">
      <c r="A537" s="392"/>
      <c r="B537" s="392"/>
      <c r="C537" s="155" t="s">
        <v>12</v>
      </c>
      <c r="D537" s="164">
        <v>0</v>
      </c>
      <c r="E537" s="164">
        <v>0</v>
      </c>
      <c r="F537" s="164">
        <v>0</v>
      </c>
      <c r="I537" s="207"/>
    </row>
    <row r="538" spans="1:9" ht="24.75" customHeight="1">
      <c r="A538" s="392"/>
      <c r="B538" s="392"/>
      <c r="C538" s="155" t="s">
        <v>749</v>
      </c>
      <c r="D538" s="164">
        <v>172</v>
      </c>
      <c r="E538" s="164">
        <v>171.7</v>
      </c>
      <c r="F538" s="164">
        <v>171.7</v>
      </c>
      <c r="I538" s="207"/>
    </row>
    <row r="539" spans="1:9" ht="18.75" customHeight="1">
      <c r="A539" s="392"/>
      <c r="B539" s="392"/>
      <c r="C539" s="154" t="s">
        <v>1120</v>
      </c>
      <c r="D539" s="164">
        <v>0</v>
      </c>
      <c r="E539" s="164">
        <v>0</v>
      </c>
      <c r="F539" s="164">
        <v>0</v>
      </c>
      <c r="I539" s="207"/>
    </row>
    <row r="540" spans="1:9" ht="18.75" customHeight="1">
      <c r="A540" s="392"/>
      <c r="B540" s="392"/>
      <c r="C540" s="155" t="s">
        <v>751</v>
      </c>
      <c r="D540" s="164">
        <v>0</v>
      </c>
      <c r="E540" s="164">
        <v>0</v>
      </c>
      <c r="F540" s="164">
        <v>0</v>
      </c>
      <c r="I540" s="207"/>
    </row>
    <row r="541" spans="1:9" ht="18.75" customHeight="1">
      <c r="A541" s="392"/>
      <c r="B541" s="392"/>
      <c r="C541" s="156" t="s">
        <v>752</v>
      </c>
      <c r="D541" s="164">
        <v>0</v>
      </c>
      <c r="E541" s="164">
        <v>0</v>
      </c>
      <c r="F541" s="164">
        <v>0</v>
      </c>
      <c r="I541" s="207"/>
    </row>
    <row r="542" spans="1:9" ht="18.75" customHeight="1">
      <c r="A542" s="400" t="s">
        <v>17</v>
      </c>
      <c r="B542" s="400" t="s">
        <v>1123</v>
      </c>
      <c r="C542" s="160" t="s">
        <v>747</v>
      </c>
      <c r="D542" s="165">
        <v>0</v>
      </c>
      <c r="E542" s="165">
        <v>0</v>
      </c>
      <c r="F542" s="165">
        <v>0</v>
      </c>
      <c r="I542" s="207"/>
    </row>
    <row r="543" spans="1:9" ht="18.75" customHeight="1">
      <c r="A543" s="400"/>
      <c r="B543" s="400"/>
      <c r="C543" s="161" t="s">
        <v>11</v>
      </c>
      <c r="D543" s="165">
        <v>0</v>
      </c>
      <c r="E543" s="165">
        <v>0</v>
      </c>
      <c r="F543" s="165">
        <v>0</v>
      </c>
      <c r="I543" s="207"/>
    </row>
    <row r="544" spans="1:9" ht="18.75" customHeight="1">
      <c r="A544" s="400"/>
      <c r="B544" s="400"/>
      <c r="C544" s="106" t="s">
        <v>12</v>
      </c>
      <c r="D544" s="165">
        <v>0</v>
      </c>
      <c r="E544" s="165">
        <v>0</v>
      </c>
      <c r="F544" s="165">
        <v>0</v>
      </c>
      <c r="I544" s="207"/>
    </row>
    <row r="545" spans="1:9" ht="18.75" customHeight="1">
      <c r="A545" s="400"/>
      <c r="B545" s="400"/>
      <c r="C545" s="106" t="s">
        <v>749</v>
      </c>
      <c r="D545" s="165">
        <v>0</v>
      </c>
      <c r="E545" s="165">
        <v>0</v>
      </c>
      <c r="F545" s="165">
        <v>0</v>
      </c>
      <c r="I545" s="207"/>
    </row>
    <row r="546" spans="1:9" ht="18.75" customHeight="1">
      <c r="A546" s="400"/>
      <c r="B546" s="400"/>
      <c r="C546" s="180" t="s">
        <v>1088</v>
      </c>
      <c r="D546" s="165">
        <v>0</v>
      </c>
      <c r="E546" s="165">
        <v>0</v>
      </c>
      <c r="F546" s="165">
        <v>0</v>
      </c>
      <c r="I546" s="207"/>
    </row>
    <row r="547" spans="1:9" ht="18.75" customHeight="1">
      <c r="A547" s="400"/>
      <c r="B547" s="400"/>
      <c r="C547" s="106" t="s">
        <v>755</v>
      </c>
      <c r="D547" s="165">
        <v>0</v>
      </c>
      <c r="E547" s="165">
        <v>0</v>
      </c>
      <c r="F547" s="165">
        <v>0</v>
      </c>
      <c r="I547" s="207"/>
    </row>
    <row r="548" spans="1:9" ht="18.75" customHeight="1">
      <c r="A548" s="400"/>
      <c r="B548" s="400"/>
      <c r="C548" s="106" t="s">
        <v>752</v>
      </c>
      <c r="D548" s="165">
        <v>0</v>
      </c>
      <c r="E548" s="165">
        <v>0</v>
      </c>
      <c r="F548" s="165">
        <v>0</v>
      </c>
      <c r="I548" s="207"/>
    </row>
    <row r="549" spans="1:9" ht="18.75" customHeight="1">
      <c r="A549" s="390" t="s">
        <v>1090</v>
      </c>
      <c r="B549" s="390" t="s">
        <v>1134</v>
      </c>
      <c r="C549" s="106" t="s">
        <v>747</v>
      </c>
      <c r="D549" s="165">
        <v>0</v>
      </c>
      <c r="E549" s="165">
        <v>0</v>
      </c>
      <c r="F549" s="165">
        <v>0</v>
      </c>
      <c r="I549" s="207"/>
    </row>
    <row r="550" spans="1:9" ht="18.75" customHeight="1">
      <c r="A550" s="390"/>
      <c r="B550" s="390"/>
      <c r="C550" s="180" t="s">
        <v>11</v>
      </c>
      <c r="D550" s="165">
        <v>0</v>
      </c>
      <c r="E550" s="165">
        <v>0</v>
      </c>
      <c r="F550" s="165">
        <v>0</v>
      </c>
      <c r="I550" s="207"/>
    </row>
    <row r="551" spans="1:9" ht="18.75" customHeight="1">
      <c r="A551" s="390"/>
      <c r="B551" s="390"/>
      <c r="C551" s="106" t="s">
        <v>12</v>
      </c>
      <c r="D551" s="165">
        <v>0</v>
      </c>
      <c r="E551" s="165">
        <v>0</v>
      </c>
      <c r="F551" s="165">
        <v>0</v>
      </c>
      <c r="I551" s="207"/>
    </row>
    <row r="552" spans="1:9" ht="18.75" customHeight="1">
      <c r="A552" s="390"/>
      <c r="B552" s="390"/>
      <c r="C552" s="106" t="s">
        <v>749</v>
      </c>
      <c r="D552" s="165">
        <v>0</v>
      </c>
      <c r="E552" s="165">
        <v>0</v>
      </c>
      <c r="F552" s="165">
        <v>0</v>
      </c>
      <c r="I552" s="207"/>
    </row>
    <row r="553" spans="1:9" ht="18.75" customHeight="1">
      <c r="A553" s="390"/>
      <c r="B553" s="390"/>
      <c r="C553" s="180" t="s">
        <v>1088</v>
      </c>
      <c r="D553" s="165">
        <v>0</v>
      </c>
      <c r="E553" s="165">
        <v>0</v>
      </c>
      <c r="F553" s="165">
        <v>0</v>
      </c>
      <c r="I553" s="207"/>
    </row>
    <row r="554" spans="1:9" ht="18.75" customHeight="1">
      <c r="A554" s="390"/>
      <c r="B554" s="390"/>
      <c r="C554" s="106" t="s">
        <v>755</v>
      </c>
      <c r="D554" s="165">
        <v>0</v>
      </c>
      <c r="E554" s="165">
        <v>0</v>
      </c>
      <c r="F554" s="165">
        <v>0</v>
      </c>
      <c r="I554" s="207"/>
    </row>
    <row r="555" spans="1:9" ht="18.75" customHeight="1">
      <c r="A555" s="390"/>
      <c r="B555" s="390"/>
      <c r="C555" s="106" t="s">
        <v>752</v>
      </c>
      <c r="D555" s="165">
        <v>0</v>
      </c>
      <c r="E555" s="165">
        <v>0</v>
      </c>
      <c r="F555" s="165">
        <v>0</v>
      </c>
      <c r="I555" s="207"/>
    </row>
    <row r="556" spans="1:9" ht="18.75" customHeight="1">
      <c r="A556" s="390" t="s">
        <v>1092</v>
      </c>
      <c r="B556" s="390" t="s">
        <v>1135</v>
      </c>
      <c r="C556" s="106" t="s">
        <v>747</v>
      </c>
      <c r="D556" s="165">
        <v>0</v>
      </c>
      <c r="E556" s="165">
        <v>0</v>
      </c>
      <c r="F556" s="165">
        <v>0</v>
      </c>
      <c r="I556" s="207"/>
    </row>
    <row r="557" spans="1:9" ht="18.75" customHeight="1">
      <c r="A557" s="390"/>
      <c r="B557" s="390"/>
      <c r="C557" s="180" t="s">
        <v>11</v>
      </c>
      <c r="D557" s="165">
        <v>0</v>
      </c>
      <c r="E557" s="165">
        <v>0</v>
      </c>
      <c r="F557" s="165">
        <v>0</v>
      </c>
      <c r="I557" s="207"/>
    </row>
    <row r="558" spans="1:9" ht="18.75" customHeight="1">
      <c r="A558" s="390"/>
      <c r="B558" s="390"/>
      <c r="C558" s="106" t="s">
        <v>12</v>
      </c>
      <c r="D558" s="165">
        <v>0</v>
      </c>
      <c r="E558" s="165">
        <v>0</v>
      </c>
      <c r="F558" s="165">
        <v>0</v>
      </c>
      <c r="I558" s="207"/>
    </row>
    <row r="559" spans="1:9" ht="18.75" customHeight="1">
      <c r="A559" s="390"/>
      <c r="B559" s="390"/>
      <c r="C559" s="106" t="s">
        <v>749</v>
      </c>
      <c r="D559" s="165">
        <v>0</v>
      </c>
      <c r="E559" s="165">
        <v>0</v>
      </c>
      <c r="F559" s="165">
        <v>0</v>
      </c>
      <c r="I559" s="207"/>
    </row>
    <row r="560" spans="1:9" ht="18.75" customHeight="1">
      <c r="A560" s="390"/>
      <c r="B560" s="390"/>
      <c r="C560" s="180" t="s">
        <v>1088</v>
      </c>
      <c r="D560" s="165">
        <v>0</v>
      </c>
      <c r="E560" s="165">
        <v>0</v>
      </c>
      <c r="F560" s="165">
        <v>0</v>
      </c>
      <c r="I560" s="207"/>
    </row>
    <row r="561" spans="1:9" ht="18.75" customHeight="1">
      <c r="A561" s="390"/>
      <c r="B561" s="390"/>
      <c r="C561" s="106" t="s">
        <v>755</v>
      </c>
      <c r="D561" s="165">
        <v>0</v>
      </c>
      <c r="E561" s="165">
        <v>0</v>
      </c>
      <c r="F561" s="165">
        <v>0</v>
      </c>
      <c r="I561" s="207"/>
    </row>
    <row r="562" spans="1:9" ht="18.75" customHeight="1">
      <c r="A562" s="390"/>
      <c r="B562" s="390"/>
      <c r="C562" s="106" t="s">
        <v>752</v>
      </c>
      <c r="D562" s="165">
        <v>0</v>
      </c>
      <c r="E562" s="165">
        <v>0</v>
      </c>
      <c r="F562" s="165">
        <v>0</v>
      </c>
      <c r="I562" s="207"/>
    </row>
    <row r="563" spans="1:9" ht="18.75" customHeight="1">
      <c r="A563" s="390" t="s">
        <v>1094</v>
      </c>
      <c r="B563" s="390" t="s">
        <v>1136</v>
      </c>
      <c r="C563" s="106" t="s">
        <v>747</v>
      </c>
      <c r="D563" s="165">
        <v>0</v>
      </c>
      <c r="E563" s="165">
        <v>0</v>
      </c>
      <c r="F563" s="165">
        <v>0</v>
      </c>
      <c r="I563" s="207"/>
    </row>
    <row r="564" spans="1:9" ht="18.75" customHeight="1">
      <c r="A564" s="390"/>
      <c r="B564" s="390"/>
      <c r="C564" s="180" t="s">
        <v>11</v>
      </c>
      <c r="D564" s="165">
        <v>0</v>
      </c>
      <c r="E564" s="165">
        <v>0</v>
      </c>
      <c r="F564" s="165">
        <v>0</v>
      </c>
      <c r="I564" s="207"/>
    </row>
    <row r="565" spans="1:9" ht="18.75" customHeight="1">
      <c r="A565" s="390"/>
      <c r="B565" s="390"/>
      <c r="C565" s="106" t="s">
        <v>12</v>
      </c>
      <c r="D565" s="165">
        <v>0</v>
      </c>
      <c r="E565" s="165">
        <v>0</v>
      </c>
      <c r="F565" s="165">
        <v>0</v>
      </c>
      <c r="I565" s="207"/>
    </row>
    <row r="566" spans="1:9" ht="18.75" customHeight="1">
      <c r="A566" s="390"/>
      <c r="B566" s="390"/>
      <c r="C566" s="106" t="s">
        <v>749</v>
      </c>
      <c r="D566" s="165">
        <v>0</v>
      </c>
      <c r="E566" s="165">
        <v>0</v>
      </c>
      <c r="F566" s="165">
        <v>0</v>
      </c>
      <c r="I566" s="207"/>
    </row>
    <row r="567" spans="1:9" ht="18.75" customHeight="1">
      <c r="A567" s="390"/>
      <c r="B567" s="390"/>
      <c r="C567" s="180" t="s">
        <v>1088</v>
      </c>
      <c r="D567" s="165">
        <v>0</v>
      </c>
      <c r="E567" s="165">
        <v>0</v>
      </c>
      <c r="F567" s="165">
        <v>0</v>
      </c>
      <c r="I567" s="207"/>
    </row>
    <row r="568" spans="1:9" ht="18.75" customHeight="1">
      <c r="A568" s="390"/>
      <c r="B568" s="390"/>
      <c r="C568" s="106" t="s">
        <v>755</v>
      </c>
      <c r="D568" s="165">
        <v>0</v>
      </c>
      <c r="E568" s="165">
        <v>0</v>
      </c>
      <c r="F568" s="165">
        <v>0</v>
      </c>
      <c r="I568" s="207"/>
    </row>
    <row r="569" spans="1:9" ht="18.75" customHeight="1">
      <c r="A569" s="390"/>
      <c r="B569" s="390"/>
      <c r="C569" s="106" t="s">
        <v>752</v>
      </c>
      <c r="D569" s="165">
        <v>0</v>
      </c>
      <c r="E569" s="165">
        <v>0</v>
      </c>
      <c r="F569" s="165">
        <v>0</v>
      </c>
      <c r="I569" s="207"/>
    </row>
    <row r="570" spans="1:9" ht="18.75" customHeight="1">
      <c r="A570" s="400" t="s">
        <v>19</v>
      </c>
      <c r="B570" s="400" t="s">
        <v>1126</v>
      </c>
      <c r="C570" s="160" t="s">
        <v>747</v>
      </c>
      <c r="D570" s="165">
        <v>0</v>
      </c>
      <c r="E570" s="165">
        <v>0</v>
      </c>
      <c r="F570" s="165">
        <v>0</v>
      </c>
      <c r="I570" s="207"/>
    </row>
    <row r="571" spans="1:9" ht="18.75" customHeight="1">
      <c r="A571" s="400"/>
      <c r="B571" s="400"/>
      <c r="C571" s="161" t="s">
        <v>11</v>
      </c>
      <c r="D571" s="165">
        <v>0</v>
      </c>
      <c r="E571" s="165">
        <v>0</v>
      </c>
      <c r="F571" s="165">
        <v>0</v>
      </c>
      <c r="I571" s="207"/>
    </row>
    <row r="572" spans="1:9" ht="18.75" customHeight="1">
      <c r="A572" s="400"/>
      <c r="B572" s="400"/>
      <c r="C572" s="106" t="s">
        <v>12</v>
      </c>
      <c r="D572" s="165">
        <v>0</v>
      </c>
      <c r="E572" s="165">
        <v>0</v>
      </c>
      <c r="F572" s="165">
        <v>0</v>
      </c>
      <c r="I572" s="207"/>
    </row>
    <row r="573" spans="1:9" ht="18.75" customHeight="1">
      <c r="A573" s="400"/>
      <c r="B573" s="400"/>
      <c r="C573" s="106" t="s">
        <v>749</v>
      </c>
      <c r="D573" s="165">
        <v>0</v>
      </c>
      <c r="E573" s="165">
        <v>0</v>
      </c>
      <c r="F573" s="165">
        <v>0</v>
      </c>
      <c r="I573" s="207"/>
    </row>
    <row r="574" spans="1:9" ht="18.75" customHeight="1">
      <c r="A574" s="400"/>
      <c r="B574" s="400"/>
      <c r="C574" s="180" t="s">
        <v>1088</v>
      </c>
      <c r="D574" s="165">
        <v>0</v>
      </c>
      <c r="E574" s="165">
        <v>0</v>
      </c>
      <c r="F574" s="165">
        <v>0</v>
      </c>
      <c r="I574" s="207"/>
    </row>
    <row r="575" spans="1:9" ht="18.75" customHeight="1">
      <c r="A575" s="400"/>
      <c r="B575" s="400"/>
      <c r="C575" s="106" t="s">
        <v>755</v>
      </c>
      <c r="D575" s="165">
        <v>0</v>
      </c>
      <c r="E575" s="165">
        <v>0</v>
      </c>
      <c r="F575" s="165">
        <v>0</v>
      </c>
      <c r="I575" s="207"/>
    </row>
    <row r="576" spans="1:9" ht="18.75" customHeight="1">
      <c r="A576" s="400"/>
      <c r="B576" s="400"/>
      <c r="C576" s="106" t="s">
        <v>752</v>
      </c>
      <c r="D576" s="165">
        <v>0</v>
      </c>
      <c r="E576" s="165">
        <v>0</v>
      </c>
      <c r="F576" s="165">
        <v>0</v>
      </c>
      <c r="I576" s="207"/>
    </row>
    <row r="577" spans="1:9" ht="18.75" customHeight="1">
      <c r="A577" s="390" t="s">
        <v>1137</v>
      </c>
      <c r="B577" s="390" t="s">
        <v>1138</v>
      </c>
      <c r="C577" s="106" t="s">
        <v>747</v>
      </c>
      <c r="D577" s="165">
        <v>0</v>
      </c>
      <c r="E577" s="165">
        <v>0</v>
      </c>
      <c r="F577" s="165">
        <v>0</v>
      </c>
      <c r="I577" s="207"/>
    </row>
    <row r="578" spans="1:9" ht="18.75" customHeight="1">
      <c r="A578" s="390"/>
      <c r="B578" s="390" t="s">
        <v>1087</v>
      </c>
      <c r="C578" s="180" t="s">
        <v>11</v>
      </c>
      <c r="D578" s="165">
        <v>0</v>
      </c>
      <c r="E578" s="165">
        <v>0</v>
      </c>
      <c r="F578" s="165">
        <v>0</v>
      </c>
      <c r="I578" s="207"/>
    </row>
    <row r="579" spans="1:9" ht="18.75" customHeight="1">
      <c r="A579" s="390"/>
      <c r="B579" s="390"/>
      <c r="C579" s="106" t="s">
        <v>12</v>
      </c>
      <c r="D579" s="165">
        <v>0</v>
      </c>
      <c r="E579" s="165">
        <v>0</v>
      </c>
      <c r="F579" s="165">
        <v>0</v>
      </c>
      <c r="I579" s="207"/>
    </row>
    <row r="580" spans="1:9" ht="18.75" customHeight="1">
      <c r="A580" s="390"/>
      <c r="B580" s="390"/>
      <c r="C580" s="106" t="s">
        <v>749</v>
      </c>
      <c r="D580" s="165">
        <v>0</v>
      </c>
      <c r="E580" s="165">
        <v>0</v>
      </c>
      <c r="F580" s="165">
        <v>0</v>
      </c>
      <c r="I580" s="207"/>
    </row>
    <row r="581" spans="1:9" ht="18.75" customHeight="1">
      <c r="A581" s="390"/>
      <c r="B581" s="390"/>
      <c r="C581" s="180" t="s">
        <v>1088</v>
      </c>
      <c r="D581" s="165">
        <v>0</v>
      </c>
      <c r="E581" s="165">
        <v>0</v>
      </c>
      <c r="F581" s="165">
        <v>0</v>
      </c>
      <c r="I581" s="207"/>
    </row>
    <row r="582" spans="1:9" ht="18.75" customHeight="1">
      <c r="A582" s="390"/>
      <c r="B582" s="390"/>
      <c r="C582" s="106" t="s">
        <v>755</v>
      </c>
      <c r="D582" s="165">
        <v>0</v>
      </c>
      <c r="E582" s="165">
        <v>0</v>
      </c>
      <c r="F582" s="165">
        <v>0</v>
      </c>
      <c r="I582" s="207"/>
    </row>
    <row r="583" spans="1:9" ht="18.75" customHeight="1">
      <c r="A583" s="390"/>
      <c r="B583" s="390"/>
      <c r="C583" s="106" t="s">
        <v>752</v>
      </c>
      <c r="D583" s="165">
        <v>0</v>
      </c>
      <c r="E583" s="165">
        <v>0</v>
      </c>
      <c r="F583" s="165">
        <v>0</v>
      </c>
      <c r="I583" s="207"/>
    </row>
    <row r="584" spans="1:9" ht="18.75" customHeight="1">
      <c r="A584" s="390" t="s">
        <v>1139</v>
      </c>
      <c r="B584" s="390" t="s">
        <v>1140</v>
      </c>
      <c r="C584" s="106" t="s">
        <v>747</v>
      </c>
      <c r="D584" s="165">
        <v>0</v>
      </c>
      <c r="E584" s="165">
        <v>0</v>
      </c>
      <c r="F584" s="165">
        <v>0</v>
      </c>
      <c r="I584" s="207"/>
    </row>
    <row r="585" spans="1:9" ht="18.75" customHeight="1">
      <c r="A585" s="390"/>
      <c r="B585" s="390"/>
      <c r="C585" s="180" t="s">
        <v>11</v>
      </c>
      <c r="D585" s="165">
        <v>0</v>
      </c>
      <c r="E585" s="165">
        <v>0</v>
      </c>
      <c r="F585" s="165">
        <v>0</v>
      </c>
      <c r="I585" s="207"/>
    </row>
    <row r="586" spans="1:9" ht="18.75" customHeight="1">
      <c r="A586" s="390"/>
      <c r="B586" s="390"/>
      <c r="C586" s="106" t="s">
        <v>12</v>
      </c>
      <c r="D586" s="165">
        <v>0</v>
      </c>
      <c r="E586" s="165">
        <v>0</v>
      </c>
      <c r="F586" s="165">
        <v>0</v>
      </c>
      <c r="I586" s="207"/>
    </row>
    <row r="587" spans="1:9" ht="18.75" customHeight="1">
      <c r="A587" s="390"/>
      <c r="B587" s="390"/>
      <c r="C587" s="106" t="s">
        <v>749</v>
      </c>
      <c r="D587" s="165">
        <v>0</v>
      </c>
      <c r="E587" s="165">
        <v>0</v>
      </c>
      <c r="F587" s="165">
        <v>0</v>
      </c>
      <c r="I587" s="207"/>
    </row>
    <row r="588" spans="1:9" ht="18.75" customHeight="1">
      <c r="A588" s="390"/>
      <c r="B588" s="390"/>
      <c r="C588" s="180" t="s">
        <v>1088</v>
      </c>
      <c r="D588" s="165">
        <v>0</v>
      </c>
      <c r="E588" s="165">
        <v>0</v>
      </c>
      <c r="F588" s="165">
        <v>0</v>
      </c>
      <c r="I588" s="207"/>
    </row>
    <row r="589" spans="1:9" ht="18.75" customHeight="1">
      <c r="A589" s="390"/>
      <c r="B589" s="390"/>
      <c r="C589" s="106" t="s">
        <v>755</v>
      </c>
      <c r="D589" s="165">
        <v>0</v>
      </c>
      <c r="E589" s="165">
        <v>0</v>
      </c>
      <c r="F589" s="165">
        <v>0</v>
      </c>
      <c r="I589" s="207"/>
    </row>
    <row r="590" spans="1:9" ht="18.75" customHeight="1">
      <c r="A590" s="390"/>
      <c r="B590" s="390"/>
      <c r="C590" s="106" t="s">
        <v>752</v>
      </c>
      <c r="D590" s="165">
        <v>0</v>
      </c>
      <c r="E590" s="165">
        <v>0</v>
      </c>
      <c r="F590" s="165">
        <v>0</v>
      </c>
      <c r="I590" s="207"/>
    </row>
    <row r="591" spans="1:9" ht="18.75" customHeight="1">
      <c r="A591" s="390" t="s">
        <v>1141</v>
      </c>
      <c r="B591" s="390" t="s">
        <v>1142</v>
      </c>
      <c r="C591" s="106" t="s">
        <v>747</v>
      </c>
      <c r="D591" s="165">
        <v>0</v>
      </c>
      <c r="E591" s="165">
        <v>0</v>
      </c>
      <c r="F591" s="165">
        <v>0</v>
      </c>
      <c r="I591" s="207"/>
    </row>
    <row r="592" spans="1:9" ht="18.75" customHeight="1">
      <c r="A592" s="390"/>
      <c r="B592" s="390"/>
      <c r="C592" s="180" t="s">
        <v>11</v>
      </c>
      <c r="D592" s="165">
        <v>0</v>
      </c>
      <c r="E592" s="165">
        <v>0</v>
      </c>
      <c r="F592" s="165">
        <v>0</v>
      </c>
      <c r="I592" s="207"/>
    </row>
    <row r="593" spans="1:9" ht="18.75" customHeight="1">
      <c r="A593" s="390"/>
      <c r="B593" s="390"/>
      <c r="C593" s="106" t="s">
        <v>12</v>
      </c>
      <c r="D593" s="165">
        <v>0</v>
      </c>
      <c r="E593" s="165">
        <v>0</v>
      </c>
      <c r="F593" s="165">
        <v>0</v>
      </c>
      <c r="I593" s="207"/>
    </row>
    <row r="594" spans="1:9" ht="18.75" customHeight="1">
      <c r="A594" s="390"/>
      <c r="B594" s="390"/>
      <c r="C594" s="106" t="s">
        <v>749</v>
      </c>
      <c r="D594" s="165">
        <v>0</v>
      </c>
      <c r="E594" s="165">
        <v>0</v>
      </c>
      <c r="F594" s="165">
        <v>0</v>
      </c>
      <c r="I594" s="207"/>
    </row>
    <row r="595" spans="1:9" ht="18.75" customHeight="1">
      <c r="A595" s="390"/>
      <c r="B595" s="390"/>
      <c r="C595" s="180" t="s">
        <v>1088</v>
      </c>
      <c r="D595" s="165">
        <v>0</v>
      </c>
      <c r="E595" s="165">
        <v>0</v>
      </c>
      <c r="F595" s="165">
        <v>0</v>
      </c>
      <c r="I595" s="207"/>
    </row>
    <row r="596" spans="1:9" ht="18.75" customHeight="1">
      <c r="A596" s="390"/>
      <c r="B596" s="390"/>
      <c r="C596" s="106" t="s">
        <v>755</v>
      </c>
      <c r="D596" s="165">
        <v>0</v>
      </c>
      <c r="E596" s="165">
        <v>0</v>
      </c>
      <c r="F596" s="165">
        <v>0</v>
      </c>
      <c r="I596" s="207"/>
    </row>
    <row r="597" spans="1:9" ht="18.75" customHeight="1">
      <c r="A597" s="390"/>
      <c r="B597" s="390"/>
      <c r="C597" s="106" t="s">
        <v>752</v>
      </c>
      <c r="D597" s="165">
        <v>0</v>
      </c>
      <c r="E597" s="165">
        <v>0</v>
      </c>
      <c r="F597" s="165">
        <v>0</v>
      </c>
      <c r="I597" s="207"/>
    </row>
    <row r="598" spans="1:9" ht="18.75" customHeight="1">
      <c r="A598" s="400" t="s">
        <v>261</v>
      </c>
      <c r="B598" s="400" t="s">
        <v>1129</v>
      </c>
      <c r="C598" s="160" t="s">
        <v>747</v>
      </c>
      <c r="D598" s="165">
        <v>172</v>
      </c>
      <c r="E598" s="165">
        <v>171.7</v>
      </c>
      <c r="F598" s="165">
        <v>171.7</v>
      </c>
      <c r="I598" s="207"/>
    </row>
    <row r="599" spans="1:9" ht="18.75" customHeight="1">
      <c r="A599" s="400"/>
      <c r="B599" s="400"/>
      <c r="C599" s="161" t="s">
        <v>11</v>
      </c>
      <c r="D599" s="165">
        <v>0</v>
      </c>
      <c r="E599" s="165">
        <v>0</v>
      </c>
      <c r="F599" s="165">
        <v>0</v>
      </c>
      <c r="I599" s="207"/>
    </row>
    <row r="600" spans="1:9" ht="18.75" customHeight="1">
      <c r="A600" s="400"/>
      <c r="B600" s="400"/>
      <c r="C600" s="106" t="s">
        <v>12</v>
      </c>
      <c r="D600" s="165">
        <v>0</v>
      </c>
      <c r="E600" s="165">
        <v>0</v>
      </c>
      <c r="F600" s="165">
        <v>0</v>
      </c>
      <c r="I600" s="207"/>
    </row>
    <row r="601" spans="1:9" ht="18.75" customHeight="1">
      <c r="A601" s="400"/>
      <c r="B601" s="400"/>
      <c r="C601" s="106" t="s">
        <v>749</v>
      </c>
      <c r="D601" s="165">
        <v>172</v>
      </c>
      <c r="E601" s="165">
        <v>171.7</v>
      </c>
      <c r="F601" s="165">
        <v>171.7</v>
      </c>
      <c r="I601" s="207"/>
    </row>
    <row r="602" spans="1:9" ht="18.75" customHeight="1">
      <c r="A602" s="400"/>
      <c r="B602" s="400"/>
      <c r="C602" s="180" t="s">
        <v>1088</v>
      </c>
      <c r="D602" s="165">
        <v>0</v>
      </c>
      <c r="E602" s="165">
        <v>0</v>
      </c>
      <c r="F602" s="165">
        <v>0</v>
      </c>
      <c r="I602" s="207"/>
    </row>
    <row r="603" spans="1:9" ht="18.75" customHeight="1">
      <c r="A603" s="400"/>
      <c r="B603" s="400"/>
      <c r="C603" s="106" t="s">
        <v>755</v>
      </c>
      <c r="D603" s="165">
        <v>0</v>
      </c>
      <c r="E603" s="165">
        <v>0</v>
      </c>
      <c r="F603" s="165">
        <v>0</v>
      </c>
      <c r="I603" s="207"/>
    </row>
    <row r="604" spans="1:9" ht="18.75" customHeight="1">
      <c r="A604" s="400"/>
      <c r="B604" s="400"/>
      <c r="C604" s="106" t="s">
        <v>752</v>
      </c>
      <c r="D604" s="165">
        <v>0</v>
      </c>
      <c r="E604" s="165">
        <v>0</v>
      </c>
      <c r="F604" s="165">
        <v>0</v>
      </c>
      <c r="I604" s="207"/>
    </row>
    <row r="605" spans="1:9" ht="18.75" customHeight="1">
      <c r="A605" s="390" t="s">
        <v>1143</v>
      </c>
      <c r="B605" s="390" t="s">
        <v>1144</v>
      </c>
      <c r="C605" s="106" t="s">
        <v>747</v>
      </c>
      <c r="D605" s="165">
        <v>0</v>
      </c>
      <c r="E605" s="165">
        <v>0</v>
      </c>
      <c r="F605" s="165">
        <v>0</v>
      </c>
      <c r="I605" s="207"/>
    </row>
    <row r="606" spans="1:9" ht="18.75" customHeight="1">
      <c r="A606" s="390"/>
      <c r="B606" s="390"/>
      <c r="C606" s="180" t="s">
        <v>11</v>
      </c>
      <c r="D606" s="165">
        <v>0</v>
      </c>
      <c r="E606" s="165">
        <v>0</v>
      </c>
      <c r="F606" s="165">
        <v>0</v>
      </c>
      <c r="I606" s="207"/>
    </row>
    <row r="607" spans="1:9" ht="18.75" customHeight="1">
      <c r="A607" s="390"/>
      <c r="B607" s="390"/>
      <c r="C607" s="106" t="s">
        <v>12</v>
      </c>
      <c r="D607" s="165">
        <v>0</v>
      </c>
      <c r="E607" s="165">
        <v>0</v>
      </c>
      <c r="F607" s="165">
        <v>0</v>
      </c>
      <c r="I607" s="207"/>
    </row>
    <row r="608" spans="1:9" ht="18.75" customHeight="1">
      <c r="A608" s="390"/>
      <c r="B608" s="390"/>
      <c r="C608" s="106" t="s">
        <v>749</v>
      </c>
      <c r="D608" s="165">
        <v>0</v>
      </c>
      <c r="E608" s="165">
        <v>0</v>
      </c>
      <c r="F608" s="165">
        <v>0</v>
      </c>
      <c r="I608" s="207"/>
    </row>
    <row r="609" spans="1:9" ht="18.75" customHeight="1">
      <c r="A609" s="390"/>
      <c r="B609" s="390"/>
      <c r="C609" s="180" t="s">
        <v>1088</v>
      </c>
      <c r="D609" s="165">
        <v>0</v>
      </c>
      <c r="E609" s="165">
        <v>0</v>
      </c>
      <c r="F609" s="165">
        <v>0</v>
      </c>
      <c r="I609" s="207"/>
    </row>
    <row r="610" spans="1:9" ht="18.75" customHeight="1">
      <c r="A610" s="390"/>
      <c r="B610" s="390"/>
      <c r="C610" s="106" t="s">
        <v>755</v>
      </c>
      <c r="D610" s="165">
        <v>0</v>
      </c>
      <c r="E610" s="165">
        <v>0</v>
      </c>
      <c r="F610" s="165">
        <v>0</v>
      </c>
      <c r="I610" s="207"/>
    </row>
    <row r="611" spans="1:9" ht="18.75" customHeight="1">
      <c r="A611" s="390"/>
      <c r="B611" s="390"/>
      <c r="C611" s="106" t="s">
        <v>752</v>
      </c>
      <c r="D611" s="165">
        <v>0</v>
      </c>
      <c r="E611" s="165">
        <v>0</v>
      </c>
      <c r="F611" s="165">
        <v>0</v>
      </c>
      <c r="I611" s="207"/>
    </row>
    <row r="612" spans="1:9" ht="18.75" customHeight="1">
      <c r="A612" s="390" t="s">
        <v>1145</v>
      </c>
      <c r="B612" s="390" t="s">
        <v>1146</v>
      </c>
      <c r="C612" s="106" t="s">
        <v>747</v>
      </c>
      <c r="D612" s="165">
        <v>0</v>
      </c>
      <c r="E612" s="165">
        <v>0</v>
      </c>
      <c r="F612" s="165">
        <v>0</v>
      </c>
      <c r="I612" s="207"/>
    </row>
    <row r="613" spans="1:9" ht="18.75" customHeight="1">
      <c r="A613" s="390"/>
      <c r="B613" s="390"/>
      <c r="C613" s="180" t="s">
        <v>11</v>
      </c>
      <c r="D613" s="165">
        <v>0</v>
      </c>
      <c r="E613" s="165">
        <v>0</v>
      </c>
      <c r="F613" s="165">
        <v>0</v>
      </c>
      <c r="I613" s="207"/>
    </row>
    <row r="614" spans="1:9" ht="18.75" customHeight="1">
      <c r="A614" s="390"/>
      <c r="B614" s="390"/>
      <c r="C614" s="106" t="s">
        <v>12</v>
      </c>
      <c r="D614" s="165">
        <v>0</v>
      </c>
      <c r="E614" s="165">
        <v>0</v>
      </c>
      <c r="F614" s="165">
        <v>0</v>
      </c>
      <c r="I614" s="207"/>
    </row>
    <row r="615" spans="1:9" ht="18.75" customHeight="1">
      <c r="A615" s="390"/>
      <c r="B615" s="390"/>
      <c r="C615" s="106" t="s">
        <v>749</v>
      </c>
      <c r="D615" s="165">
        <v>0</v>
      </c>
      <c r="E615" s="165">
        <v>0</v>
      </c>
      <c r="F615" s="165">
        <v>0</v>
      </c>
      <c r="I615" s="207"/>
    </row>
    <row r="616" spans="1:9" ht="18.75" customHeight="1">
      <c r="A616" s="390"/>
      <c r="B616" s="390"/>
      <c r="C616" s="180" t="s">
        <v>1088</v>
      </c>
      <c r="D616" s="165">
        <v>0</v>
      </c>
      <c r="E616" s="165">
        <v>0</v>
      </c>
      <c r="F616" s="165">
        <v>0</v>
      </c>
      <c r="I616" s="207"/>
    </row>
    <row r="617" spans="1:9" ht="18.75" customHeight="1">
      <c r="A617" s="390"/>
      <c r="B617" s="390"/>
      <c r="C617" s="106" t="s">
        <v>755</v>
      </c>
      <c r="D617" s="165">
        <v>0</v>
      </c>
      <c r="E617" s="165">
        <v>0</v>
      </c>
      <c r="F617" s="165">
        <v>0</v>
      </c>
      <c r="I617" s="207"/>
    </row>
    <row r="618" spans="1:9" ht="18.75" customHeight="1">
      <c r="A618" s="390"/>
      <c r="B618" s="390"/>
      <c r="C618" s="106" t="s">
        <v>752</v>
      </c>
      <c r="D618" s="165">
        <v>0</v>
      </c>
      <c r="E618" s="165">
        <v>0</v>
      </c>
      <c r="F618" s="165">
        <v>0</v>
      </c>
      <c r="I618" s="207"/>
    </row>
    <row r="619" spans="1:9" ht="18.75" customHeight="1">
      <c r="A619" s="390" t="s">
        <v>1147</v>
      </c>
      <c r="B619" s="390" t="s">
        <v>643</v>
      </c>
      <c r="C619" s="106" t="s">
        <v>747</v>
      </c>
      <c r="D619" s="165">
        <v>172</v>
      </c>
      <c r="E619" s="165">
        <v>171.7</v>
      </c>
      <c r="F619" s="165">
        <v>171.7</v>
      </c>
      <c r="I619" s="207"/>
    </row>
    <row r="620" spans="1:9" ht="18.75" customHeight="1">
      <c r="A620" s="390"/>
      <c r="B620" s="390"/>
      <c r="C620" s="180" t="s">
        <v>11</v>
      </c>
      <c r="D620" s="165">
        <v>0</v>
      </c>
      <c r="E620" s="165">
        <v>0</v>
      </c>
      <c r="F620" s="165">
        <v>0</v>
      </c>
      <c r="I620" s="207"/>
    </row>
    <row r="621" spans="1:9" ht="18.75" customHeight="1">
      <c r="A621" s="390"/>
      <c r="B621" s="390"/>
      <c r="C621" s="106" t="s">
        <v>12</v>
      </c>
      <c r="D621" s="165">
        <v>0</v>
      </c>
      <c r="E621" s="165">
        <v>0</v>
      </c>
      <c r="F621" s="165">
        <v>0</v>
      </c>
      <c r="I621" s="207"/>
    </row>
    <row r="622" spans="1:9" ht="18.75" customHeight="1">
      <c r="A622" s="390"/>
      <c r="B622" s="390"/>
      <c r="C622" s="106" t="s">
        <v>749</v>
      </c>
      <c r="D622" s="165">
        <v>172</v>
      </c>
      <c r="E622" s="165">
        <v>171.7</v>
      </c>
      <c r="F622" s="165">
        <v>171.7</v>
      </c>
      <c r="I622" s="207"/>
    </row>
    <row r="623" spans="1:9" ht="18.75" customHeight="1">
      <c r="A623" s="390"/>
      <c r="B623" s="390"/>
      <c r="C623" s="180" t="s">
        <v>1088</v>
      </c>
      <c r="D623" s="165">
        <v>0</v>
      </c>
      <c r="E623" s="165">
        <v>0</v>
      </c>
      <c r="F623" s="165">
        <v>0</v>
      </c>
      <c r="I623" s="207"/>
    </row>
    <row r="624" spans="1:9" ht="18.75" customHeight="1">
      <c r="A624" s="390"/>
      <c r="B624" s="390"/>
      <c r="C624" s="106" t="s">
        <v>755</v>
      </c>
      <c r="D624" s="165">
        <v>0</v>
      </c>
      <c r="E624" s="165">
        <v>0</v>
      </c>
      <c r="F624" s="165">
        <v>0</v>
      </c>
      <c r="I624" s="207"/>
    </row>
    <row r="625" spans="1:9" ht="18.75" customHeight="1">
      <c r="A625" s="390"/>
      <c r="B625" s="390"/>
      <c r="C625" s="106" t="s">
        <v>752</v>
      </c>
      <c r="D625" s="165">
        <v>0</v>
      </c>
      <c r="E625" s="165">
        <v>0</v>
      </c>
      <c r="F625" s="165">
        <v>0</v>
      </c>
      <c r="I625" s="207"/>
    </row>
    <row r="626" spans="1:9" ht="21.75" customHeight="1">
      <c r="A626" s="392" t="s">
        <v>32</v>
      </c>
      <c r="B626" s="392" t="s">
        <v>1258</v>
      </c>
      <c r="C626" s="154" t="s">
        <v>747</v>
      </c>
      <c r="D626" s="163">
        <v>88857.1</v>
      </c>
      <c r="E626" s="163">
        <v>86852.6</v>
      </c>
      <c r="F626" s="163">
        <v>86852.6</v>
      </c>
      <c r="I626" s="207"/>
    </row>
    <row r="627" spans="1:9" ht="16.5" customHeight="1">
      <c r="A627" s="392"/>
      <c r="B627" s="392"/>
      <c r="C627" s="154" t="s">
        <v>748</v>
      </c>
      <c r="D627" s="163">
        <v>6050.6</v>
      </c>
      <c r="E627" s="163">
        <v>6050.6</v>
      </c>
      <c r="F627" s="163">
        <v>6050.6</v>
      </c>
      <c r="I627" s="207"/>
    </row>
    <row r="628" spans="1:9">
      <c r="A628" s="392"/>
      <c r="B628" s="392"/>
      <c r="C628" s="155" t="s">
        <v>12</v>
      </c>
      <c r="D628" s="163">
        <v>1067.8</v>
      </c>
      <c r="E628" s="163">
        <v>1067.8</v>
      </c>
      <c r="F628" s="163">
        <v>1067.8</v>
      </c>
      <c r="I628" s="207"/>
    </row>
    <row r="629" spans="1:9" ht="27" customHeight="1">
      <c r="A629" s="392"/>
      <c r="B629" s="392"/>
      <c r="C629" s="155" t="s">
        <v>749</v>
      </c>
      <c r="D629" s="163">
        <v>81738.7</v>
      </c>
      <c r="E629" s="163">
        <v>79734.2</v>
      </c>
      <c r="F629" s="163">
        <v>79734.2</v>
      </c>
      <c r="I629" s="207"/>
    </row>
    <row r="630" spans="1:9" ht="15.75" customHeight="1">
      <c r="A630" s="392"/>
      <c r="B630" s="392"/>
      <c r="C630" s="154" t="s">
        <v>750</v>
      </c>
      <c r="D630" s="164">
        <v>0</v>
      </c>
      <c r="E630" s="164">
        <v>0</v>
      </c>
      <c r="F630" s="164">
        <v>0</v>
      </c>
      <c r="I630" s="207"/>
    </row>
    <row r="631" spans="1:9">
      <c r="A631" s="392"/>
      <c r="B631" s="392"/>
      <c r="C631" s="155" t="s">
        <v>751</v>
      </c>
      <c r="D631" s="164">
        <v>0</v>
      </c>
      <c r="E631" s="164">
        <v>0</v>
      </c>
      <c r="F631" s="164">
        <v>0</v>
      </c>
      <c r="I631" s="207"/>
    </row>
    <row r="632" spans="1:9" ht="13.5" customHeight="1">
      <c r="A632" s="392"/>
      <c r="B632" s="392"/>
      <c r="C632" s="156" t="s">
        <v>752</v>
      </c>
      <c r="D632" s="164">
        <v>0</v>
      </c>
      <c r="E632" s="164">
        <v>0</v>
      </c>
      <c r="F632" s="164">
        <v>0</v>
      </c>
      <c r="I632" s="207"/>
    </row>
    <row r="633" spans="1:9" ht="12" customHeight="1">
      <c r="A633" s="31" t="s">
        <v>753</v>
      </c>
      <c r="B633" s="32"/>
      <c r="C633" s="29"/>
      <c r="D633" s="165"/>
      <c r="E633" s="165"/>
      <c r="F633" s="165"/>
      <c r="I633" s="207"/>
    </row>
    <row r="634" spans="1:9">
      <c r="A634" s="277" t="s">
        <v>38</v>
      </c>
      <c r="B634" s="388" t="s">
        <v>1259</v>
      </c>
      <c r="C634" s="28" t="s">
        <v>747</v>
      </c>
      <c r="D634" s="209">
        <v>9923.5</v>
      </c>
      <c r="E634" s="209">
        <v>9676.6</v>
      </c>
      <c r="F634" s="209">
        <v>9676.6</v>
      </c>
      <c r="I634" s="207"/>
    </row>
    <row r="635" spans="1:9" ht="13.5" customHeight="1">
      <c r="A635" s="277"/>
      <c r="B635" s="388"/>
      <c r="C635" s="28" t="s">
        <v>748</v>
      </c>
      <c r="D635" s="165">
        <v>0</v>
      </c>
      <c r="E635" s="165">
        <v>0</v>
      </c>
      <c r="F635" s="165">
        <v>0</v>
      </c>
      <c r="I635" s="207"/>
    </row>
    <row r="636" spans="1:9">
      <c r="A636" s="277"/>
      <c r="B636" s="388"/>
      <c r="C636" s="29" t="s">
        <v>12</v>
      </c>
      <c r="D636" s="165">
        <v>0</v>
      </c>
      <c r="E636" s="165">
        <v>0</v>
      </c>
      <c r="F636" s="165">
        <v>0</v>
      </c>
      <c r="I636" s="207"/>
    </row>
    <row r="637" spans="1:9" ht="24.75" customHeight="1">
      <c r="A637" s="277"/>
      <c r="B637" s="388"/>
      <c r="C637" s="29" t="s">
        <v>749</v>
      </c>
      <c r="D637" s="209">
        <v>9923.5</v>
      </c>
      <c r="E637" s="209">
        <v>9676.6</v>
      </c>
      <c r="F637" s="209">
        <v>9676.6</v>
      </c>
      <c r="I637" s="207"/>
    </row>
    <row r="638" spans="1:9" ht="13.5" customHeight="1">
      <c r="A638" s="277"/>
      <c r="B638" s="388"/>
      <c r="C638" s="28" t="s">
        <v>754</v>
      </c>
      <c r="D638" s="165">
        <v>0</v>
      </c>
      <c r="E638" s="165">
        <v>0</v>
      </c>
      <c r="F638" s="165">
        <v>0</v>
      </c>
      <c r="I638" s="207"/>
    </row>
    <row r="639" spans="1:9">
      <c r="A639" s="277"/>
      <c r="B639" s="388"/>
      <c r="C639" s="29" t="s">
        <v>755</v>
      </c>
      <c r="D639" s="165">
        <v>0</v>
      </c>
      <c r="E639" s="165">
        <v>0</v>
      </c>
      <c r="F639" s="165">
        <v>0</v>
      </c>
      <c r="I639" s="207"/>
    </row>
    <row r="640" spans="1:9">
      <c r="A640" s="277"/>
      <c r="B640" s="388"/>
      <c r="C640" s="29" t="s">
        <v>756</v>
      </c>
      <c r="D640" s="165">
        <v>0</v>
      </c>
      <c r="E640" s="165">
        <v>0</v>
      </c>
      <c r="F640" s="165">
        <v>0</v>
      </c>
      <c r="I640" s="207"/>
    </row>
    <row r="641" spans="1:9" ht="14.25" customHeight="1">
      <c r="A641" s="31" t="s">
        <v>753</v>
      </c>
      <c r="B641" s="182"/>
      <c r="C641" s="29"/>
      <c r="D641" s="165"/>
      <c r="E641" s="165"/>
      <c r="F641" s="165"/>
      <c r="I641" s="207"/>
    </row>
    <row r="642" spans="1:9" ht="12.75" customHeight="1">
      <c r="A642" s="388" t="s">
        <v>18</v>
      </c>
      <c r="B642" s="388" t="s">
        <v>297</v>
      </c>
      <c r="C642" s="28" t="s">
        <v>757</v>
      </c>
      <c r="D642" s="209">
        <v>9883.5</v>
      </c>
      <c r="E642" s="209">
        <v>9653.6</v>
      </c>
      <c r="F642" s="209">
        <v>9653.6</v>
      </c>
      <c r="I642" s="207"/>
    </row>
    <row r="643" spans="1:9" ht="15" customHeight="1">
      <c r="A643" s="388"/>
      <c r="B643" s="388"/>
      <c r="C643" s="28" t="s">
        <v>748</v>
      </c>
      <c r="D643" s="165">
        <v>0</v>
      </c>
      <c r="E643" s="165">
        <v>0</v>
      </c>
      <c r="F643" s="165">
        <v>0</v>
      </c>
      <c r="I643" s="207"/>
    </row>
    <row r="644" spans="1:9">
      <c r="A644" s="388"/>
      <c r="B644" s="388"/>
      <c r="C644" s="29" t="s">
        <v>12</v>
      </c>
      <c r="D644" s="165">
        <v>0</v>
      </c>
      <c r="E644" s="165">
        <v>0</v>
      </c>
      <c r="F644" s="165">
        <v>0</v>
      </c>
      <c r="I644" s="207"/>
    </row>
    <row r="645" spans="1:9" ht="25.5" customHeight="1">
      <c r="A645" s="388"/>
      <c r="B645" s="388"/>
      <c r="C645" s="29" t="s">
        <v>749</v>
      </c>
      <c r="D645" s="209">
        <v>9883.5</v>
      </c>
      <c r="E645" s="209">
        <v>9653.6</v>
      </c>
      <c r="F645" s="209">
        <v>9653.6</v>
      </c>
      <c r="I645" s="207"/>
    </row>
    <row r="646" spans="1:9" ht="12.75" customHeight="1">
      <c r="A646" s="388"/>
      <c r="B646" s="388"/>
      <c r="C646" s="28" t="s">
        <v>754</v>
      </c>
      <c r="D646" s="165">
        <v>0</v>
      </c>
      <c r="E646" s="165">
        <v>0</v>
      </c>
      <c r="F646" s="165">
        <v>0</v>
      </c>
      <c r="I646" s="207"/>
    </row>
    <row r="647" spans="1:9">
      <c r="A647" s="388"/>
      <c r="B647" s="388"/>
      <c r="C647" s="29" t="s">
        <v>755</v>
      </c>
      <c r="D647" s="165">
        <v>0</v>
      </c>
      <c r="E647" s="165">
        <v>0</v>
      </c>
      <c r="F647" s="165">
        <v>0</v>
      </c>
      <c r="I647" s="207"/>
    </row>
    <row r="648" spans="1:9">
      <c r="A648" s="388"/>
      <c r="B648" s="388"/>
      <c r="C648" s="29" t="s">
        <v>752</v>
      </c>
      <c r="D648" s="165">
        <v>0</v>
      </c>
      <c r="E648" s="165">
        <v>0</v>
      </c>
      <c r="F648" s="165">
        <v>0</v>
      </c>
      <c r="I648" s="207"/>
    </row>
    <row r="649" spans="1:9">
      <c r="A649" s="388" t="s">
        <v>25</v>
      </c>
      <c r="B649" s="388" t="s">
        <v>299</v>
      </c>
      <c r="C649" s="28" t="s">
        <v>757</v>
      </c>
      <c r="D649" s="165">
        <v>40</v>
      </c>
      <c r="E649" s="165">
        <v>23</v>
      </c>
      <c r="F649" s="165">
        <v>23</v>
      </c>
      <c r="I649" s="207"/>
    </row>
    <row r="650" spans="1:9" ht="16.5" customHeight="1">
      <c r="A650" s="388"/>
      <c r="B650" s="388"/>
      <c r="C650" s="28" t="s">
        <v>748</v>
      </c>
      <c r="D650" s="165">
        <v>0</v>
      </c>
      <c r="E650" s="165">
        <v>0</v>
      </c>
      <c r="F650" s="165">
        <v>0</v>
      </c>
      <c r="I650" s="207"/>
    </row>
    <row r="651" spans="1:9">
      <c r="A651" s="388"/>
      <c r="B651" s="388"/>
      <c r="C651" s="29" t="s">
        <v>12</v>
      </c>
      <c r="D651" s="165">
        <v>0</v>
      </c>
      <c r="E651" s="165">
        <v>0</v>
      </c>
      <c r="F651" s="165">
        <v>0</v>
      </c>
      <c r="I651" s="207"/>
    </row>
    <row r="652" spans="1:9" ht="27" customHeight="1">
      <c r="A652" s="388"/>
      <c r="B652" s="388"/>
      <c r="C652" s="29" t="s">
        <v>749</v>
      </c>
      <c r="D652" s="165">
        <v>40</v>
      </c>
      <c r="E652" s="165">
        <v>23</v>
      </c>
      <c r="F652" s="165">
        <v>23</v>
      </c>
      <c r="I652" s="207"/>
    </row>
    <row r="653" spans="1:9" ht="17.25" customHeight="1">
      <c r="A653" s="388"/>
      <c r="B653" s="388"/>
      <c r="C653" s="28" t="s">
        <v>754</v>
      </c>
      <c r="D653" s="165">
        <v>0</v>
      </c>
      <c r="E653" s="165">
        <v>0</v>
      </c>
      <c r="F653" s="165">
        <v>0</v>
      </c>
      <c r="I653" s="207"/>
    </row>
    <row r="654" spans="1:9" ht="17.25" customHeight="1">
      <c r="A654" s="388"/>
      <c r="B654" s="388"/>
      <c r="C654" s="29" t="s">
        <v>755</v>
      </c>
      <c r="D654" s="165">
        <v>0</v>
      </c>
      <c r="E654" s="165">
        <v>0</v>
      </c>
      <c r="F654" s="165">
        <v>0</v>
      </c>
      <c r="I654" s="207"/>
    </row>
    <row r="655" spans="1:9">
      <c r="A655" s="388"/>
      <c r="B655" s="388"/>
      <c r="C655" s="29" t="s">
        <v>752</v>
      </c>
      <c r="D655" s="165">
        <v>0</v>
      </c>
      <c r="E655" s="165">
        <v>0</v>
      </c>
      <c r="F655" s="165">
        <v>0</v>
      </c>
      <c r="I655" s="207"/>
    </row>
    <row r="656" spans="1:9" ht="17.25" customHeight="1">
      <c r="A656" s="388" t="s">
        <v>252</v>
      </c>
      <c r="B656" s="388" t="s">
        <v>139</v>
      </c>
      <c r="C656" s="28" t="s">
        <v>747</v>
      </c>
      <c r="D656" s="210">
        <v>0</v>
      </c>
      <c r="E656" s="210">
        <v>0</v>
      </c>
      <c r="F656" s="210">
        <v>0</v>
      </c>
      <c r="I656" s="207"/>
    </row>
    <row r="657" spans="1:9" ht="16.5" customHeight="1">
      <c r="A657" s="388"/>
      <c r="B657" s="388"/>
      <c r="C657" s="28" t="s">
        <v>748</v>
      </c>
      <c r="D657" s="165">
        <v>0</v>
      </c>
      <c r="E657" s="165">
        <v>0</v>
      </c>
      <c r="F657" s="165">
        <v>0</v>
      </c>
      <c r="I657" s="207"/>
    </row>
    <row r="658" spans="1:9" ht="17.25" customHeight="1">
      <c r="A658" s="388"/>
      <c r="B658" s="388"/>
      <c r="C658" s="29" t="s">
        <v>12</v>
      </c>
      <c r="D658" s="165">
        <v>0</v>
      </c>
      <c r="E658" s="165">
        <v>0</v>
      </c>
      <c r="F658" s="165">
        <v>0</v>
      </c>
      <c r="I658" s="207"/>
    </row>
    <row r="659" spans="1:9" ht="30.75" customHeight="1">
      <c r="A659" s="388"/>
      <c r="B659" s="388"/>
      <c r="C659" s="29" t="s">
        <v>749</v>
      </c>
      <c r="D659" s="210">
        <v>0</v>
      </c>
      <c r="E659" s="210">
        <v>0</v>
      </c>
      <c r="F659" s="210">
        <v>0</v>
      </c>
      <c r="I659" s="207"/>
    </row>
    <row r="660" spans="1:9" ht="19.5" customHeight="1">
      <c r="A660" s="388"/>
      <c r="B660" s="388"/>
      <c r="C660" s="28" t="s">
        <v>750</v>
      </c>
      <c r="D660" s="165">
        <v>0</v>
      </c>
      <c r="E660" s="165">
        <v>0</v>
      </c>
      <c r="F660" s="165">
        <v>0</v>
      </c>
      <c r="I660" s="207"/>
    </row>
    <row r="661" spans="1:9" ht="15" customHeight="1">
      <c r="A661" s="388"/>
      <c r="B661" s="388"/>
      <c r="C661" s="29" t="s">
        <v>755</v>
      </c>
      <c r="D661" s="165">
        <v>0</v>
      </c>
      <c r="E661" s="165">
        <v>0</v>
      </c>
      <c r="F661" s="165">
        <v>0</v>
      </c>
      <c r="I661" s="207"/>
    </row>
    <row r="662" spans="1:9" ht="16.5" customHeight="1">
      <c r="A662" s="388"/>
      <c r="B662" s="388"/>
      <c r="C662" s="29" t="s">
        <v>752</v>
      </c>
      <c r="D662" s="165">
        <v>0</v>
      </c>
      <c r="E662" s="165">
        <v>0</v>
      </c>
      <c r="F662" s="165">
        <v>0</v>
      </c>
      <c r="I662" s="207"/>
    </row>
    <row r="663" spans="1:9" ht="20.25" customHeight="1">
      <c r="A663" s="388" t="s">
        <v>42</v>
      </c>
      <c r="B663" s="388" t="s">
        <v>301</v>
      </c>
      <c r="C663" s="28" t="s">
        <v>747</v>
      </c>
      <c r="D663" s="165">
        <v>0</v>
      </c>
      <c r="E663" s="165">
        <v>0</v>
      </c>
      <c r="F663" s="165">
        <v>0</v>
      </c>
      <c r="I663" s="207"/>
    </row>
    <row r="664" spans="1:9" ht="16.5" customHeight="1">
      <c r="A664" s="388"/>
      <c r="B664" s="388"/>
      <c r="C664" s="28" t="s">
        <v>748</v>
      </c>
      <c r="D664" s="165">
        <v>0</v>
      </c>
      <c r="E664" s="165">
        <v>0</v>
      </c>
      <c r="F664" s="165">
        <v>0</v>
      </c>
      <c r="I664" s="207"/>
    </row>
    <row r="665" spans="1:9" ht="18.75" customHeight="1">
      <c r="A665" s="388"/>
      <c r="B665" s="388"/>
      <c r="C665" s="29" t="s">
        <v>12</v>
      </c>
      <c r="D665" s="165">
        <v>0</v>
      </c>
      <c r="E665" s="165">
        <v>0</v>
      </c>
      <c r="F665" s="165">
        <v>0</v>
      </c>
      <c r="I665" s="207"/>
    </row>
    <row r="666" spans="1:9" ht="26.25" customHeight="1">
      <c r="A666" s="388"/>
      <c r="B666" s="388"/>
      <c r="C666" s="29" t="s">
        <v>749</v>
      </c>
      <c r="D666" s="165">
        <v>0</v>
      </c>
      <c r="E666" s="165">
        <v>0</v>
      </c>
      <c r="F666" s="165">
        <v>0</v>
      </c>
      <c r="I666" s="207"/>
    </row>
    <row r="667" spans="1:9" ht="18.75" customHeight="1">
      <c r="A667" s="388"/>
      <c r="B667" s="388"/>
      <c r="C667" s="28" t="s">
        <v>750</v>
      </c>
      <c r="D667" s="165">
        <v>0</v>
      </c>
      <c r="E667" s="165">
        <v>0</v>
      </c>
      <c r="F667" s="165">
        <v>0</v>
      </c>
      <c r="I667" s="207"/>
    </row>
    <row r="668" spans="1:9" ht="15.75" customHeight="1">
      <c r="A668" s="388"/>
      <c r="B668" s="388"/>
      <c r="C668" s="29" t="s">
        <v>755</v>
      </c>
      <c r="D668" s="165">
        <v>0</v>
      </c>
      <c r="E668" s="165">
        <v>0</v>
      </c>
      <c r="F668" s="165">
        <v>0</v>
      </c>
      <c r="I668" s="207"/>
    </row>
    <row r="669" spans="1:9" ht="17.25" customHeight="1">
      <c r="A669" s="388"/>
      <c r="B669" s="388"/>
      <c r="C669" s="29" t="s">
        <v>752</v>
      </c>
      <c r="D669" s="165">
        <v>0</v>
      </c>
      <c r="E669" s="165">
        <v>0</v>
      </c>
      <c r="F669" s="165">
        <v>0</v>
      </c>
      <c r="I669" s="207"/>
    </row>
    <row r="670" spans="1:9" ht="15.75" customHeight="1">
      <c r="A670" s="277" t="s">
        <v>58</v>
      </c>
      <c r="B670" s="388" t="s">
        <v>1260</v>
      </c>
      <c r="C670" s="28" t="s">
        <v>747</v>
      </c>
      <c r="D670" s="209">
        <v>22089.599999999999</v>
      </c>
      <c r="E670" s="209">
        <v>21964</v>
      </c>
      <c r="F670" s="209">
        <v>21964</v>
      </c>
      <c r="I670" s="207"/>
    </row>
    <row r="671" spans="1:9" ht="17.25" customHeight="1">
      <c r="A671" s="277"/>
      <c r="B671" s="388"/>
      <c r="C671" s="28" t="s">
        <v>748</v>
      </c>
      <c r="D671" s="165">
        <v>0</v>
      </c>
      <c r="E671" s="165">
        <v>0</v>
      </c>
      <c r="F671" s="165">
        <v>0</v>
      </c>
      <c r="I671" s="207"/>
    </row>
    <row r="672" spans="1:9" ht="18.75" customHeight="1">
      <c r="A672" s="277"/>
      <c r="B672" s="388"/>
      <c r="C672" s="29" t="s">
        <v>12</v>
      </c>
      <c r="D672" s="165">
        <v>0</v>
      </c>
      <c r="E672" s="165">
        <v>0</v>
      </c>
      <c r="F672" s="165">
        <v>0</v>
      </c>
      <c r="I672" s="207"/>
    </row>
    <row r="673" spans="1:9" ht="30" customHeight="1">
      <c r="A673" s="277"/>
      <c r="B673" s="388"/>
      <c r="C673" s="29" t="s">
        <v>749</v>
      </c>
      <c r="D673" s="209">
        <v>22089.599999999999</v>
      </c>
      <c r="E673" s="209">
        <v>21964</v>
      </c>
      <c r="F673" s="209">
        <v>21964</v>
      </c>
      <c r="I673" s="207"/>
    </row>
    <row r="674" spans="1:9">
      <c r="A674" s="277"/>
      <c r="B674" s="388"/>
      <c r="C674" s="28" t="s">
        <v>754</v>
      </c>
      <c r="D674" s="165">
        <v>0</v>
      </c>
      <c r="E674" s="165">
        <v>0</v>
      </c>
      <c r="F674" s="165">
        <v>0</v>
      </c>
      <c r="I674" s="207"/>
    </row>
    <row r="675" spans="1:9" ht="23.25" customHeight="1">
      <c r="A675" s="277"/>
      <c r="B675" s="388"/>
      <c r="C675" s="29" t="s">
        <v>755</v>
      </c>
      <c r="D675" s="165">
        <v>0</v>
      </c>
      <c r="E675" s="165">
        <v>0</v>
      </c>
      <c r="F675" s="165">
        <v>0</v>
      </c>
      <c r="I675" s="207"/>
    </row>
    <row r="676" spans="1:9" ht="17.25" customHeight="1">
      <c r="A676" s="277"/>
      <c r="B676" s="388"/>
      <c r="C676" s="29" t="s">
        <v>752</v>
      </c>
      <c r="D676" s="165">
        <v>0</v>
      </c>
      <c r="E676" s="165">
        <v>0</v>
      </c>
      <c r="F676" s="165">
        <v>0</v>
      </c>
      <c r="I676" s="207"/>
    </row>
    <row r="677" spans="1:9">
      <c r="A677" s="31" t="s">
        <v>753</v>
      </c>
      <c r="B677" s="197"/>
      <c r="C677" s="29"/>
      <c r="D677" s="165"/>
      <c r="E677" s="165"/>
      <c r="F677" s="165"/>
      <c r="I677" s="207"/>
    </row>
    <row r="678" spans="1:9">
      <c r="A678" s="388" t="s">
        <v>20</v>
      </c>
      <c r="B678" s="388" t="s">
        <v>305</v>
      </c>
      <c r="C678" s="28" t="s">
        <v>747</v>
      </c>
      <c r="D678" s="209">
        <v>22089.599999999999</v>
      </c>
      <c r="E678" s="209">
        <v>21964</v>
      </c>
      <c r="F678" s="209">
        <v>21964</v>
      </c>
      <c r="I678" s="207"/>
    </row>
    <row r="679" spans="1:9" ht="16.5" customHeight="1">
      <c r="A679" s="388"/>
      <c r="B679" s="388"/>
      <c r="C679" s="28" t="s">
        <v>748</v>
      </c>
      <c r="D679" s="165">
        <v>0</v>
      </c>
      <c r="E679" s="165">
        <v>0</v>
      </c>
      <c r="F679" s="165">
        <v>0</v>
      </c>
      <c r="I679" s="207"/>
    </row>
    <row r="680" spans="1:9" ht="15.75" customHeight="1">
      <c r="A680" s="388"/>
      <c r="B680" s="388"/>
      <c r="C680" s="29" t="s">
        <v>12</v>
      </c>
      <c r="D680" s="165">
        <v>0</v>
      </c>
      <c r="E680" s="165">
        <v>0</v>
      </c>
      <c r="F680" s="165">
        <v>0</v>
      </c>
      <c r="I680" s="207"/>
    </row>
    <row r="681" spans="1:9" ht="26.25" customHeight="1">
      <c r="A681" s="388"/>
      <c r="B681" s="388"/>
      <c r="C681" s="29" t="s">
        <v>749</v>
      </c>
      <c r="D681" s="209">
        <v>22089.599999999999</v>
      </c>
      <c r="E681" s="209">
        <v>21964</v>
      </c>
      <c r="F681" s="209">
        <v>21964</v>
      </c>
      <c r="I681" s="207"/>
    </row>
    <row r="682" spans="1:9" ht="17.25" customHeight="1">
      <c r="A682" s="388"/>
      <c r="B682" s="388"/>
      <c r="C682" s="28" t="s">
        <v>754</v>
      </c>
      <c r="D682" s="165">
        <v>0</v>
      </c>
      <c r="E682" s="165">
        <v>0</v>
      </c>
      <c r="F682" s="165">
        <v>0</v>
      </c>
      <c r="I682" s="207"/>
    </row>
    <row r="683" spans="1:9" ht="19.5" customHeight="1">
      <c r="A683" s="388"/>
      <c r="B683" s="388"/>
      <c r="C683" s="29" t="s">
        <v>755</v>
      </c>
      <c r="D683" s="165">
        <v>0</v>
      </c>
      <c r="E683" s="165">
        <v>0</v>
      </c>
      <c r="F683" s="165">
        <v>0</v>
      </c>
      <c r="I683" s="207"/>
    </row>
    <row r="684" spans="1:9" ht="18" customHeight="1">
      <c r="A684" s="388"/>
      <c r="B684" s="388"/>
      <c r="C684" s="29" t="s">
        <v>752</v>
      </c>
      <c r="D684" s="165">
        <v>0</v>
      </c>
      <c r="E684" s="165">
        <v>0</v>
      </c>
      <c r="F684" s="165">
        <v>0</v>
      </c>
      <c r="I684" s="207"/>
    </row>
    <row r="685" spans="1:9" ht="12.75" customHeight="1">
      <c r="A685" s="388" t="s">
        <v>28</v>
      </c>
      <c r="B685" s="388" t="s">
        <v>1261</v>
      </c>
      <c r="C685" s="28" t="s">
        <v>747</v>
      </c>
      <c r="D685" s="210">
        <v>0</v>
      </c>
      <c r="E685" s="210">
        <v>0</v>
      </c>
      <c r="F685" s="210">
        <v>0</v>
      </c>
      <c r="I685" s="207"/>
    </row>
    <row r="686" spans="1:9" ht="14.25" customHeight="1">
      <c r="A686" s="388"/>
      <c r="B686" s="388"/>
      <c r="C686" s="28" t="s">
        <v>748</v>
      </c>
      <c r="D686" s="165">
        <v>0</v>
      </c>
      <c r="E686" s="165">
        <v>0</v>
      </c>
      <c r="F686" s="165">
        <v>0</v>
      </c>
      <c r="I686" s="207"/>
    </row>
    <row r="687" spans="1:9" ht="17.25" customHeight="1">
      <c r="A687" s="388"/>
      <c r="B687" s="388"/>
      <c r="C687" s="29" t="s">
        <v>12</v>
      </c>
      <c r="D687" s="165">
        <v>0</v>
      </c>
      <c r="E687" s="165">
        <v>0</v>
      </c>
      <c r="F687" s="165">
        <v>0</v>
      </c>
      <c r="I687" s="207"/>
    </row>
    <row r="688" spans="1:9" ht="17.25" customHeight="1">
      <c r="A688" s="388"/>
      <c r="B688" s="388"/>
      <c r="C688" s="29" t="s">
        <v>749</v>
      </c>
      <c r="D688" s="210">
        <v>0</v>
      </c>
      <c r="E688" s="210">
        <v>0</v>
      </c>
      <c r="F688" s="210">
        <v>0</v>
      </c>
      <c r="I688" s="207"/>
    </row>
    <row r="689" spans="1:9" ht="26.25" customHeight="1">
      <c r="A689" s="388"/>
      <c r="B689" s="388"/>
      <c r="C689" s="28" t="s">
        <v>754</v>
      </c>
      <c r="D689" s="165">
        <v>0</v>
      </c>
      <c r="E689" s="165">
        <v>0</v>
      </c>
      <c r="F689" s="165">
        <v>0</v>
      </c>
      <c r="I689" s="207"/>
    </row>
    <row r="690" spans="1:9" ht="15" customHeight="1">
      <c r="A690" s="388"/>
      <c r="B690" s="388"/>
      <c r="C690" s="29" t="s">
        <v>755</v>
      </c>
      <c r="D690" s="165">
        <v>0</v>
      </c>
      <c r="E690" s="165">
        <v>0</v>
      </c>
      <c r="F690" s="165">
        <v>0</v>
      </c>
      <c r="I690" s="207"/>
    </row>
    <row r="691" spans="1:9" ht="15" customHeight="1">
      <c r="A691" s="388"/>
      <c r="B691" s="388"/>
      <c r="C691" s="29" t="s">
        <v>752</v>
      </c>
      <c r="D691" s="165">
        <v>0</v>
      </c>
      <c r="E691" s="165">
        <v>0</v>
      </c>
      <c r="F691" s="165">
        <v>0</v>
      </c>
      <c r="I691" s="207"/>
    </row>
    <row r="692" spans="1:9" ht="15" customHeight="1">
      <c r="A692" s="388" t="s">
        <v>97</v>
      </c>
      <c r="B692" s="388" t="s">
        <v>307</v>
      </c>
      <c r="C692" s="28" t="s">
        <v>747</v>
      </c>
      <c r="D692" s="211">
        <v>8475.5</v>
      </c>
      <c r="E692" s="211">
        <v>8412.2999999999993</v>
      </c>
      <c r="F692" s="211">
        <v>8412.2999999999993</v>
      </c>
      <c r="I692" s="207"/>
    </row>
    <row r="693" spans="1:9" ht="15.75" customHeight="1">
      <c r="A693" s="388"/>
      <c r="B693" s="388"/>
      <c r="C693" s="28" t="s">
        <v>748</v>
      </c>
      <c r="D693" s="165">
        <v>5919.7</v>
      </c>
      <c r="E693" s="165">
        <v>5919.7</v>
      </c>
      <c r="F693" s="165">
        <v>5919.7</v>
      </c>
      <c r="I693" s="207"/>
    </row>
    <row r="694" spans="1:9" ht="18" customHeight="1">
      <c r="A694" s="388"/>
      <c r="B694" s="388"/>
      <c r="C694" s="29" t="s">
        <v>12</v>
      </c>
      <c r="D694" s="165">
        <v>1044.7</v>
      </c>
      <c r="E694" s="165">
        <v>1044.5999999999999</v>
      </c>
      <c r="F694" s="165">
        <v>1044.5999999999999</v>
      </c>
      <c r="I694" s="207"/>
    </row>
    <row r="695" spans="1:9" ht="12.75" customHeight="1">
      <c r="A695" s="388"/>
      <c r="B695" s="388"/>
      <c r="C695" s="29" t="s">
        <v>749</v>
      </c>
      <c r="D695" s="211">
        <v>1511.1</v>
      </c>
      <c r="E695" s="211">
        <v>1447.9</v>
      </c>
      <c r="F695" s="211">
        <v>1447.9</v>
      </c>
      <c r="I695" s="207"/>
    </row>
    <row r="696" spans="1:9" ht="24" customHeight="1">
      <c r="A696" s="388"/>
      <c r="B696" s="388"/>
      <c r="C696" s="28" t="s">
        <v>754</v>
      </c>
      <c r="D696" s="165">
        <v>0</v>
      </c>
      <c r="E696" s="165">
        <v>0</v>
      </c>
      <c r="F696" s="165">
        <v>0</v>
      </c>
      <c r="I696" s="207"/>
    </row>
    <row r="697" spans="1:9" ht="14.25" customHeight="1">
      <c r="A697" s="388"/>
      <c r="B697" s="388"/>
      <c r="C697" s="29" t="s">
        <v>755</v>
      </c>
      <c r="D697" s="165">
        <v>0</v>
      </c>
      <c r="E697" s="165">
        <v>0</v>
      </c>
      <c r="F697" s="165">
        <v>0</v>
      </c>
      <c r="I697" s="207"/>
    </row>
    <row r="698" spans="1:9" ht="10.5" customHeight="1">
      <c r="A698" s="388"/>
      <c r="B698" s="388"/>
      <c r="C698" s="29" t="s">
        <v>752</v>
      </c>
      <c r="D698" s="165">
        <v>0</v>
      </c>
      <c r="E698" s="165">
        <v>0</v>
      </c>
      <c r="F698" s="165">
        <v>0</v>
      </c>
      <c r="I698" s="207"/>
    </row>
    <row r="699" spans="1:9" ht="17.25" customHeight="1">
      <c r="A699" s="31" t="s">
        <v>753</v>
      </c>
      <c r="B699" s="197"/>
      <c r="C699" s="29"/>
      <c r="D699" s="210"/>
      <c r="E699" s="210"/>
      <c r="F699" s="210"/>
      <c r="I699" s="207"/>
    </row>
    <row r="700" spans="1:9" ht="12.75" customHeight="1">
      <c r="A700" s="388" t="s">
        <v>100</v>
      </c>
      <c r="B700" s="388" t="s">
        <v>1262</v>
      </c>
      <c r="C700" s="28" t="s">
        <v>747</v>
      </c>
      <c r="D700" s="211">
        <v>1379.4</v>
      </c>
      <c r="E700" s="211">
        <v>1316.2</v>
      </c>
      <c r="F700" s="211">
        <v>1316.2</v>
      </c>
      <c r="I700" s="207"/>
    </row>
    <row r="701" spans="1:9">
      <c r="A701" s="388"/>
      <c r="B701" s="388"/>
      <c r="C701" s="28" t="s">
        <v>748</v>
      </c>
      <c r="D701" s="165">
        <v>0</v>
      </c>
      <c r="E701" s="165">
        <v>0</v>
      </c>
      <c r="F701" s="165">
        <v>0</v>
      </c>
      <c r="I701" s="207"/>
    </row>
    <row r="702" spans="1:9" ht="15" customHeight="1">
      <c r="A702" s="388"/>
      <c r="B702" s="388"/>
      <c r="C702" s="29" t="s">
        <v>12</v>
      </c>
      <c r="D702" s="165">
        <v>0</v>
      </c>
      <c r="E702" s="165">
        <v>0</v>
      </c>
      <c r="F702" s="165">
        <v>0</v>
      </c>
      <c r="I702" s="207"/>
    </row>
    <row r="703" spans="1:9" ht="26.25">
      <c r="A703" s="388"/>
      <c r="B703" s="388"/>
      <c r="C703" s="29" t="s">
        <v>749</v>
      </c>
      <c r="D703" s="211">
        <v>1379.4</v>
      </c>
      <c r="E703" s="211">
        <v>1316.2</v>
      </c>
      <c r="F703" s="211">
        <v>1316.2</v>
      </c>
      <c r="I703" s="207"/>
    </row>
    <row r="704" spans="1:9" ht="21.75" customHeight="1">
      <c r="A704" s="388"/>
      <c r="B704" s="388"/>
      <c r="C704" s="28" t="s">
        <v>754</v>
      </c>
      <c r="D704" s="165">
        <v>0</v>
      </c>
      <c r="E704" s="165">
        <v>0</v>
      </c>
      <c r="F704" s="165">
        <v>0</v>
      </c>
      <c r="I704" s="207"/>
    </row>
    <row r="705" spans="1:9" ht="15" customHeight="1">
      <c r="A705" s="388"/>
      <c r="B705" s="388"/>
      <c r="C705" s="29" t="s">
        <v>755</v>
      </c>
      <c r="D705" s="165">
        <v>0</v>
      </c>
      <c r="E705" s="165">
        <v>0</v>
      </c>
      <c r="F705" s="165">
        <v>0</v>
      </c>
      <c r="I705" s="207"/>
    </row>
    <row r="706" spans="1:9">
      <c r="A706" s="388"/>
      <c r="B706" s="388"/>
      <c r="C706" s="30" t="s">
        <v>752</v>
      </c>
      <c r="D706" s="165">
        <v>0</v>
      </c>
      <c r="E706" s="165">
        <v>0</v>
      </c>
      <c r="F706" s="165">
        <v>0</v>
      </c>
      <c r="I706" s="207"/>
    </row>
    <row r="707" spans="1:9">
      <c r="A707" s="388" t="s">
        <v>616</v>
      </c>
      <c r="B707" s="388" t="s">
        <v>1263</v>
      </c>
      <c r="C707" s="28" t="s">
        <v>747</v>
      </c>
      <c r="D707" s="211">
        <v>6976.2</v>
      </c>
      <c r="E707" s="211">
        <v>6976.2</v>
      </c>
      <c r="F707" s="211">
        <v>6976.2</v>
      </c>
      <c r="I707" s="207"/>
    </row>
    <row r="708" spans="1:9">
      <c r="A708" s="388"/>
      <c r="B708" s="388"/>
      <c r="C708" s="28" t="s">
        <v>748</v>
      </c>
      <c r="D708" s="165">
        <v>5819.7</v>
      </c>
      <c r="E708" s="165">
        <v>5819.7</v>
      </c>
      <c r="F708" s="165">
        <v>5819.7</v>
      </c>
      <c r="I708" s="207"/>
    </row>
    <row r="709" spans="1:9" ht="15" customHeight="1">
      <c r="A709" s="388"/>
      <c r="B709" s="388"/>
      <c r="C709" s="29" t="s">
        <v>12</v>
      </c>
      <c r="D709" s="165">
        <v>1027</v>
      </c>
      <c r="E709" s="165">
        <v>1027</v>
      </c>
      <c r="F709" s="165">
        <v>1027</v>
      </c>
      <c r="I709" s="207"/>
    </row>
    <row r="710" spans="1:9" ht="26.25">
      <c r="A710" s="388"/>
      <c r="B710" s="388"/>
      <c r="C710" s="29" t="s">
        <v>749</v>
      </c>
      <c r="D710" s="210">
        <v>129.5</v>
      </c>
      <c r="E710" s="210">
        <v>129.5</v>
      </c>
      <c r="F710" s="210">
        <v>129.5</v>
      </c>
      <c r="I710" s="207"/>
    </row>
    <row r="711" spans="1:9">
      <c r="A711" s="388"/>
      <c r="B711" s="388"/>
      <c r="C711" s="28" t="s">
        <v>754</v>
      </c>
      <c r="D711" s="165">
        <v>0</v>
      </c>
      <c r="E711" s="165">
        <v>0</v>
      </c>
      <c r="F711" s="165">
        <v>0</v>
      </c>
      <c r="I711" s="207"/>
    </row>
    <row r="712" spans="1:9">
      <c r="A712" s="388"/>
      <c r="B712" s="388"/>
      <c r="C712" s="29" t="s">
        <v>755</v>
      </c>
      <c r="D712" s="165">
        <v>0</v>
      </c>
      <c r="E712" s="165">
        <v>0</v>
      </c>
      <c r="F712" s="165">
        <v>0</v>
      </c>
      <c r="I712" s="207"/>
    </row>
    <row r="713" spans="1:9">
      <c r="A713" s="388"/>
      <c r="B713" s="388"/>
      <c r="C713" s="30" t="s">
        <v>752</v>
      </c>
      <c r="D713" s="165">
        <v>0</v>
      </c>
      <c r="E713" s="165">
        <v>0</v>
      </c>
      <c r="F713" s="165">
        <v>0</v>
      </c>
      <c r="I713" s="207"/>
    </row>
    <row r="714" spans="1:9">
      <c r="A714" s="388" t="s">
        <v>642</v>
      </c>
      <c r="B714" s="388" t="s">
        <v>1264</v>
      </c>
      <c r="C714" s="28" t="s">
        <v>747</v>
      </c>
      <c r="D714" s="210">
        <v>0</v>
      </c>
      <c r="E714" s="210">
        <v>0</v>
      </c>
      <c r="F714" s="210">
        <v>0</v>
      </c>
      <c r="I714" s="207"/>
    </row>
    <row r="715" spans="1:9">
      <c r="A715" s="388"/>
      <c r="B715" s="388"/>
      <c r="C715" s="28" t="s">
        <v>748</v>
      </c>
      <c r="D715" s="165">
        <v>0</v>
      </c>
      <c r="E715" s="165">
        <v>0</v>
      </c>
      <c r="F715" s="165">
        <v>0</v>
      </c>
      <c r="I715" s="207"/>
    </row>
    <row r="716" spans="1:9">
      <c r="A716" s="388"/>
      <c r="B716" s="388"/>
      <c r="C716" s="29" t="s">
        <v>12</v>
      </c>
      <c r="D716" s="165">
        <v>0</v>
      </c>
      <c r="E716" s="165">
        <v>0</v>
      </c>
      <c r="F716" s="165">
        <v>0</v>
      </c>
      <c r="I716" s="207"/>
    </row>
    <row r="717" spans="1:9" ht="26.25">
      <c r="A717" s="388"/>
      <c r="B717" s="388"/>
      <c r="C717" s="29" t="s">
        <v>749</v>
      </c>
      <c r="D717" s="210">
        <v>0</v>
      </c>
      <c r="E717" s="210">
        <v>0</v>
      </c>
      <c r="F717" s="210">
        <v>0</v>
      </c>
      <c r="I717" s="207"/>
    </row>
    <row r="718" spans="1:9">
      <c r="A718" s="388"/>
      <c r="B718" s="388"/>
      <c r="C718" s="28" t="s">
        <v>754</v>
      </c>
      <c r="D718" s="165">
        <v>0</v>
      </c>
      <c r="E718" s="165">
        <v>0</v>
      </c>
      <c r="F718" s="165">
        <v>0</v>
      </c>
      <c r="I718" s="207"/>
    </row>
    <row r="719" spans="1:9">
      <c r="A719" s="388"/>
      <c r="B719" s="388"/>
      <c r="C719" s="29" t="s">
        <v>755</v>
      </c>
      <c r="D719" s="165">
        <v>0</v>
      </c>
      <c r="E719" s="165">
        <v>0</v>
      </c>
      <c r="F719" s="165">
        <v>0</v>
      </c>
      <c r="I719" s="207"/>
    </row>
    <row r="720" spans="1:9">
      <c r="A720" s="388"/>
      <c r="B720" s="388"/>
      <c r="C720" s="30" t="s">
        <v>752</v>
      </c>
      <c r="D720" s="165">
        <v>0</v>
      </c>
      <c r="E720" s="165">
        <v>0</v>
      </c>
      <c r="F720" s="165">
        <v>0</v>
      </c>
      <c r="I720" s="207"/>
    </row>
    <row r="721" spans="1:9">
      <c r="A721" s="388" t="s">
        <v>831</v>
      </c>
      <c r="B721" s="388" t="s">
        <v>315</v>
      </c>
      <c r="C721" s="28" t="s">
        <v>747</v>
      </c>
      <c r="D721" s="210">
        <v>119.9</v>
      </c>
      <c r="E721" s="210">
        <v>119.9</v>
      </c>
      <c r="F721" s="210">
        <v>119.9</v>
      </c>
      <c r="I721" s="207"/>
    </row>
    <row r="722" spans="1:9">
      <c r="A722" s="388"/>
      <c r="B722" s="388"/>
      <c r="C722" s="28" t="s">
        <v>748</v>
      </c>
      <c r="D722" s="165">
        <v>100</v>
      </c>
      <c r="E722" s="165">
        <v>100</v>
      </c>
      <c r="F722" s="165">
        <v>100</v>
      </c>
      <c r="I722" s="207"/>
    </row>
    <row r="723" spans="1:9">
      <c r="A723" s="388"/>
      <c r="B723" s="388"/>
      <c r="C723" s="29" t="s">
        <v>12</v>
      </c>
      <c r="D723" s="165">
        <v>17.7</v>
      </c>
      <c r="E723" s="165">
        <v>17.7</v>
      </c>
      <c r="F723" s="165">
        <v>17.7</v>
      </c>
      <c r="I723" s="207"/>
    </row>
    <row r="724" spans="1:9" ht="26.25">
      <c r="A724" s="388"/>
      <c r="B724" s="388"/>
      <c r="C724" s="29" t="s">
        <v>749</v>
      </c>
      <c r="D724" s="210">
        <v>2.2000000000000002</v>
      </c>
      <c r="E724" s="210">
        <v>2.2000000000000002</v>
      </c>
      <c r="F724" s="210">
        <v>2.2000000000000002</v>
      </c>
      <c r="I724" s="207"/>
    </row>
    <row r="725" spans="1:9">
      <c r="A725" s="388"/>
      <c r="B725" s="388"/>
      <c r="C725" s="28" t="s">
        <v>754</v>
      </c>
      <c r="D725" s="165">
        <v>0</v>
      </c>
      <c r="E725" s="165">
        <v>0</v>
      </c>
      <c r="F725" s="165">
        <v>0</v>
      </c>
      <c r="I725" s="207"/>
    </row>
    <row r="726" spans="1:9">
      <c r="A726" s="388"/>
      <c r="B726" s="388"/>
      <c r="C726" s="29" t="s">
        <v>755</v>
      </c>
      <c r="D726" s="165">
        <v>0</v>
      </c>
      <c r="E726" s="165">
        <v>0</v>
      </c>
      <c r="F726" s="165">
        <v>0</v>
      </c>
      <c r="I726" s="207"/>
    </row>
    <row r="727" spans="1:9">
      <c r="A727" s="388"/>
      <c r="B727" s="388"/>
      <c r="C727" s="30" t="s">
        <v>752</v>
      </c>
      <c r="D727" s="165">
        <v>0</v>
      </c>
      <c r="E727" s="165">
        <v>0</v>
      </c>
      <c r="F727" s="165">
        <v>0</v>
      </c>
      <c r="I727" s="207"/>
    </row>
    <row r="728" spans="1:9">
      <c r="A728" s="388" t="s">
        <v>107</v>
      </c>
      <c r="B728" s="388" t="s">
        <v>317</v>
      </c>
      <c r="C728" s="28" t="s">
        <v>747</v>
      </c>
      <c r="D728" s="211">
        <v>15885.9</v>
      </c>
      <c r="E728" s="211">
        <v>15295</v>
      </c>
      <c r="F728" s="211">
        <v>15295</v>
      </c>
      <c r="I728" s="207"/>
    </row>
    <row r="729" spans="1:9">
      <c r="A729" s="388"/>
      <c r="B729" s="388"/>
      <c r="C729" s="28" t="s">
        <v>748</v>
      </c>
      <c r="D729" s="165">
        <v>0</v>
      </c>
      <c r="E729" s="165">
        <v>0</v>
      </c>
      <c r="F729" s="165">
        <v>0</v>
      </c>
      <c r="I729" s="207"/>
    </row>
    <row r="730" spans="1:9">
      <c r="A730" s="388"/>
      <c r="B730" s="388"/>
      <c r="C730" s="29" t="s">
        <v>12</v>
      </c>
      <c r="D730" s="165">
        <v>0</v>
      </c>
      <c r="E730" s="165">
        <v>0</v>
      </c>
      <c r="F730" s="165">
        <v>0</v>
      </c>
      <c r="I730" s="207"/>
    </row>
    <row r="731" spans="1:9" ht="26.25">
      <c r="A731" s="388"/>
      <c r="B731" s="388"/>
      <c r="C731" s="29" t="s">
        <v>749</v>
      </c>
      <c r="D731" s="211">
        <v>15885.9</v>
      </c>
      <c r="E731" s="211">
        <v>15295</v>
      </c>
      <c r="F731" s="211">
        <v>15295</v>
      </c>
      <c r="I731" s="207"/>
    </row>
    <row r="732" spans="1:9">
      <c r="A732" s="388"/>
      <c r="B732" s="388"/>
      <c r="C732" s="28" t="s">
        <v>750</v>
      </c>
      <c r="D732" s="165">
        <v>0</v>
      </c>
      <c r="E732" s="165">
        <v>0</v>
      </c>
      <c r="F732" s="165">
        <v>0</v>
      </c>
      <c r="I732" s="207"/>
    </row>
    <row r="733" spans="1:9">
      <c r="A733" s="388"/>
      <c r="B733" s="388"/>
      <c r="C733" s="29" t="s">
        <v>755</v>
      </c>
      <c r="D733" s="165">
        <v>0</v>
      </c>
      <c r="E733" s="165">
        <v>0</v>
      </c>
      <c r="F733" s="165">
        <v>0</v>
      </c>
      <c r="I733" s="207"/>
    </row>
    <row r="734" spans="1:9">
      <c r="A734" s="388"/>
      <c r="B734" s="388"/>
      <c r="C734" s="29" t="s">
        <v>752</v>
      </c>
      <c r="D734" s="165">
        <v>0</v>
      </c>
      <c r="E734" s="165">
        <v>0</v>
      </c>
      <c r="F734" s="165">
        <v>0</v>
      </c>
      <c r="I734" s="207"/>
    </row>
    <row r="735" spans="1:9">
      <c r="A735" s="31" t="s">
        <v>753</v>
      </c>
      <c r="B735" s="197"/>
      <c r="C735" s="29"/>
      <c r="D735" s="168"/>
      <c r="E735" s="168"/>
      <c r="F735" s="168"/>
      <c r="I735" s="207"/>
    </row>
    <row r="736" spans="1:9">
      <c r="A736" s="388" t="s">
        <v>111</v>
      </c>
      <c r="B736" s="391" t="s">
        <v>1265</v>
      </c>
      <c r="C736" s="28" t="s">
        <v>747</v>
      </c>
      <c r="D736" s="211">
        <v>15885.9</v>
      </c>
      <c r="E736" s="211">
        <v>15295</v>
      </c>
      <c r="F736" s="211">
        <v>15295</v>
      </c>
      <c r="I736" s="207"/>
    </row>
    <row r="737" spans="1:9">
      <c r="A737" s="388"/>
      <c r="B737" s="391"/>
      <c r="C737" s="28" t="s">
        <v>748</v>
      </c>
      <c r="D737" s="165">
        <v>0</v>
      </c>
      <c r="E737" s="165">
        <v>0</v>
      </c>
      <c r="F737" s="165">
        <v>0</v>
      </c>
      <c r="I737" s="207"/>
    </row>
    <row r="738" spans="1:9">
      <c r="A738" s="388"/>
      <c r="B738" s="391"/>
      <c r="C738" s="29" t="s">
        <v>12</v>
      </c>
      <c r="D738" s="165">
        <v>0</v>
      </c>
      <c r="E738" s="165">
        <v>0</v>
      </c>
      <c r="F738" s="165">
        <v>0</v>
      </c>
      <c r="I738" s="207"/>
    </row>
    <row r="739" spans="1:9" ht="26.25">
      <c r="A739" s="388"/>
      <c r="B739" s="391"/>
      <c r="C739" s="29" t="s">
        <v>749</v>
      </c>
      <c r="D739" s="211">
        <v>15885.9</v>
      </c>
      <c r="E739" s="211">
        <v>15295</v>
      </c>
      <c r="F739" s="211">
        <v>15295</v>
      </c>
      <c r="I739" s="207"/>
    </row>
    <row r="740" spans="1:9">
      <c r="A740" s="388"/>
      <c r="B740" s="391"/>
      <c r="C740" s="28" t="s">
        <v>750</v>
      </c>
      <c r="D740" s="165">
        <v>0</v>
      </c>
      <c r="E740" s="165">
        <v>0</v>
      </c>
      <c r="F740" s="165">
        <v>0</v>
      </c>
      <c r="I740" s="207"/>
    </row>
    <row r="741" spans="1:9">
      <c r="A741" s="388"/>
      <c r="B741" s="391"/>
      <c r="C741" s="29" t="s">
        <v>755</v>
      </c>
      <c r="D741" s="165">
        <v>0</v>
      </c>
      <c r="E741" s="165">
        <v>0</v>
      </c>
      <c r="F741" s="165">
        <v>0</v>
      </c>
      <c r="I741" s="207"/>
    </row>
    <row r="742" spans="1:9">
      <c r="A742" s="388"/>
      <c r="B742" s="391"/>
      <c r="C742" s="29" t="s">
        <v>752</v>
      </c>
      <c r="D742" s="165">
        <v>0</v>
      </c>
      <c r="E742" s="165">
        <v>0</v>
      </c>
      <c r="F742" s="165">
        <v>0</v>
      </c>
      <c r="I742" s="207"/>
    </row>
    <row r="743" spans="1:9">
      <c r="A743" s="388" t="s">
        <v>1266</v>
      </c>
      <c r="B743" s="388" t="s">
        <v>322</v>
      </c>
      <c r="C743" s="28" t="s">
        <v>747</v>
      </c>
      <c r="D743" s="211">
        <v>24539.5</v>
      </c>
      <c r="E743" s="211">
        <v>23561.599999999999</v>
      </c>
      <c r="F743" s="211">
        <v>23561.599999999999</v>
      </c>
      <c r="I743" s="207"/>
    </row>
    <row r="744" spans="1:9">
      <c r="A744" s="388"/>
      <c r="B744" s="388"/>
      <c r="C744" s="28" t="s">
        <v>748</v>
      </c>
      <c r="D744" s="165">
        <v>0</v>
      </c>
      <c r="E744" s="165">
        <v>0</v>
      </c>
      <c r="F744" s="165">
        <v>0</v>
      </c>
      <c r="I744" s="207"/>
    </row>
    <row r="745" spans="1:9">
      <c r="A745" s="388"/>
      <c r="B745" s="388"/>
      <c r="C745" s="29" t="s">
        <v>12</v>
      </c>
      <c r="D745" s="165">
        <v>0</v>
      </c>
      <c r="E745" s="165">
        <v>0</v>
      </c>
      <c r="F745" s="165">
        <v>0</v>
      </c>
      <c r="I745" s="207"/>
    </row>
    <row r="746" spans="1:9" ht="26.25">
      <c r="A746" s="388"/>
      <c r="B746" s="388"/>
      <c r="C746" s="29" t="s">
        <v>749</v>
      </c>
      <c r="D746" s="211">
        <v>24539.5</v>
      </c>
      <c r="E746" s="211">
        <v>23561.599999999999</v>
      </c>
      <c r="F746" s="211">
        <v>23561.599999999999</v>
      </c>
      <c r="I746" s="207"/>
    </row>
    <row r="747" spans="1:9">
      <c r="A747" s="388"/>
      <c r="B747" s="388"/>
      <c r="C747" s="28" t="s">
        <v>750</v>
      </c>
      <c r="D747" s="165">
        <v>0</v>
      </c>
      <c r="E747" s="165">
        <v>0</v>
      </c>
      <c r="F747" s="165">
        <v>0</v>
      </c>
      <c r="I747" s="207"/>
    </row>
    <row r="748" spans="1:9">
      <c r="A748" s="388"/>
      <c r="B748" s="388"/>
      <c r="C748" s="29" t="s">
        <v>755</v>
      </c>
      <c r="D748" s="165">
        <v>0</v>
      </c>
      <c r="E748" s="165">
        <v>0</v>
      </c>
      <c r="F748" s="165">
        <v>0</v>
      </c>
      <c r="I748" s="207"/>
    </row>
    <row r="749" spans="1:9">
      <c r="A749" s="388"/>
      <c r="B749" s="388"/>
      <c r="C749" s="29" t="s">
        <v>752</v>
      </c>
      <c r="D749" s="165">
        <v>0</v>
      </c>
      <c r="E749" s="165">
        <v>0</v>
      </c>
      <c r="F749" s="165">
        <v>0</v>
      </c>
      <c r="I749" s="207"/>
    </row>
    <row r="750" spans="1:9">
      <c r="A750" s="31" t="s">
        <v>753</v>
      </c>
      <c r="B750" s="197"/>
      <c r="C750" s="29"/>
      <c r="D750" s="210"/>
      <c r="E750" s="210"/>
      <c r="F750" s="210"/>
      <c r="I750" s="207"/>
    </row>
    <row r="751" spans="1:9">
      <c r="A751" s="388" t="s">
        <v>916</v>
      </c>
      <c r="B751" s="391" t="s">
        <v>325</v>
      </c>
      <c r="C751" s="28" t="s">
        <v>747</v>
      </c>
      <c r="D751" s="211">
        <v>24144</v>
      </c>
      <c r="E751" s="211">
        <v>23414.9</v>
      </c>
      <c r="F751" s="211">
        <v>23414.9</v>
      </c>
      <c r="I751" s="207"/>
    </row>
    <row r="752" spans="1:9">
      <c r="A752" s="388"/>
      <c r="B752" s="391"/>
      <c r="C752" s="28" t="s">
        <v>748</v>
      </c>
      <c r="D752" s="165">
        <v>0</v>
      </c>
      <c r="E752" s="165">
        <v>0</v>
      </c>
      <c r="F752" s="165">
        <v>0</v>
      </c>
      <c r="I752" s="207"/>
    </row>
    <row r="753" spans="1:9">
      <c r="A753" s="388"/>
      <c r="B753" s="391"/>
      <c r="C753" s="29" t="s">
        <v>12</v>
      </c>
      <c r="D753" s="165">
        <v>0</v>
      </c>
      <c r="E753" s="165">
        <v>0</v>
      </c>
      <c r="F753" s="165">
        <v>0</v>
      </c>
      <c r="I753" s="207"/>
    </row>
    <row r="754" spans="1:9" ht="26.25">
      <c r="A754" s="388"/>
      <c r="B754" s="391"/>
      <c r="C754" s="29" t="s">
        <v>749</v>
      </c>
      <c r="D754" s="211">
        <v>24144</v>
      </c>
      <c r="E754" s="211">
        <v>23414.9</v>
      </c>
      <c r="F754" s="211">
        <v>23414.9</v>
      </c>
      <c r="I754" s="207"/>
    </row>
    <row r="755" spans="1:9">
      <c r="A755" s="388"/>
      <c r="B755" s="391"/>
      <c r="C755" s="28" t="s">
        <v>750</v>
      </c>
      <c r="D755" s="165">
        <v>0</v>
      </c>
      <c r="E755" s="165">
        <v>0</v>
      </c>
      <c r="F755" s="165">
        <v>0</v>
      </c>
      <c r="I755" s="207"/>
    </row>
    <row r="756" spans="1:9">
      <c r="A756" s="388"/>
      <c r="B756" s="391"/>
      <c r="C756" s="29" t="s">
        <v>755</v>
      </c>
      <c r="D756" s="165">
        <v>0</v>
      </c>
      <c r="E756" s="165">
        <v>0</v>
      </c>
      <c r="F756" s="165">
        <v>0</v>
      </c>
      <c r="I756" s="207"/>
    </row>
    <row r="757" spans="1:9">
      <c r="A757" s="388"/>
      <c r="B757" s="391"/>
      <c r="C757" s="29" t="s">
        <v>752</v>
      </c>
      <c r="D757" s="165">
        <v>0</v>
      </c>
      <c r="E757" s="165">
        <v>0</v>
      </c>
      <c r="F757" s="165">
        <v>0</v>
      </c>
      <c r="I757" s="207"/>
    </row>
    <row r="758" spans="1:9">
      <c r="A758" s="388" t="s">
        <v>917</v>
      </c>
      <c r="B758" s="391" t="s">
        <v>299</v>
      </c>
      <c r="C758" s="28" t="s">
        <v>747</v>
      </c>
      <c r="D758" s="210">
        <v>202.5</v>
      </c>
      <c r="E758" s="210">
        <v>22.7</v>
      </c>
      <c r="F758" s="210">
        <v>22.7</v>
      </c>
      <c r="I758" s="207"/>
    </row>
    <row r="759" spans="1:9">
      <c r="A759" s="388"/>
      <c r="B759" s="391"/>
      <c r="C759" s="28" t="s">
        <v>748</v>
      </c>
      <c r="D759" s="165">
        <v>0</v>
      </c>
      <c r="E759" s="165">
        <v>0</v>
      </c>
      <c r="F759" s="165">
        <v>0</v>
      </c>
      <c r="I759" s="207"/>
    </row>
    <row r="760" spans="1:9">
      <c r="A760" s="388"/>
      <c r="B760" s="391"/>
      <c r="C760" s="29" t="s">
        <v>12</v>
      </c>
      <c r="D760" s="165">
        <v>0</v>
      </c>
      <c r="E760" s="165">
        <v>0</v>
      </c>
      <c r="F760" s="165">
        <v>0</v>
      </c>
      <c r="I760" s="207"/>
    </row>
    <row r="761" spans="1:9" ht="26.25">
      <c r="A761" s="388"/>
      <c r="B761" s="391"/>
      <c r="C761" s="29" t="s">
        <v>749</v>
      </c>
      <c r="D761" s="210">
        <v>202.5</v>
      </c>
      <c r="E761" s="210">
        <v>22.7</v>
      </c>
      <c r="F761" s="210">
        <v>22.7</v>
      </c>
      <c r="I761" s="207"/>
    </row>
    <row r="762" spans="1:9">
      <c r="A762" s="388"/>
      <c r="B762" s="391"/>
      <c r="C762" s="28" t="s">
        <v>750</v>
      </c>
      <c r="D762" s="165">
        <v>0</v>
      </c>
      <c r="E762" s="165">
        <v>0</v>
      </c>
      <c r="F762" s="165">
        <v>0</v>
      </c>
      <c r="I762" s="207"/>
    </row>
    <row r="763" spans="1:9">
      <c r="A763" s="388"/>
      <c r="B763" s="391"/>
      <c r="C763" s="29" t="s">
        <v>755</v>
      </c>
      <c r="D763" s="165">
        <v>0</v>
      </c>
      <c r="E763" s="208">
        <v>0</v>
      </c>
      <c r="F763" s="208">
        <v>0</v>
      </c>
      <c r="I763" s="207"/>
    </row>
    <row r="764" spans="1:9">
      <c r="A764" s="388"/>
      <c r="B764" s="391"/>
      <c r="C764" s="29" t="s">
        <v>752</v>
      </c>
      <c r="D764" s="165">
        <v>0</v>
      </c>
      <c r="E764" s="208">
        <v>0</v>
      </c>
      <c r="F764" s="208">
        <v>0</v>
      </c>
      <c r="I764" s="207"/>
    </row>
    <row r="765" spans="1:9">
      <c r="A765" s="388" t="s">
        <v>1267</v>
      </c>
      <c r="B765" s="391" t="s">
        <v>330</v>
      </c>
      <c r="C765" s="28" t="s">
        <v>747</v>
      </c>
      <c r="D765" s="210">
        <v>193</v>
      </c>
      <c r="E765" s="212">
        <v>124</v>
      </c>
      <c r="F765" s="212">
        <v>124</v>
      </c>
      <c r="I765" s="207"/>
    </row>
    <row r="766" spans="1:9">
      <c r="A766" s="388"/>
      <c r="B766" s="391"/>
      <c r="C766" s="28" t="s">
        <v>748</v>
      </c>
      <c r="D766" s="165">
        <v>0</v>
      </c>
      <c r="E766" s="208">
        <v>0</v>
      </c>
      <c r="F766" s="208">
        <v>0</v>
      </c>
      <c r="I766" s="207"/>
    </row>
    <row r="767" spans="1:9">
      <c r="A767" s="388"/>
      <c r="B767" s="391"/>
      <c r="C767" s="29" t="s">
        <v>12</v>
      </c>
      <c r="D767" s="165">
        <v>0</v>
      </c>
      <c r="E767" s="208">
        <v>0</v>
      </c>
      <c r="F767" s="208">
        <v>0</v>
      </c>
      <c r="I767" s="207"/>
    </row>
    <row r="768" spans="1:9" ht="26.25">
      <c r="A768" s="388"/>
      <c r="B768" s="391"/>
      <c r="C768" s="29" t="s">
        <v>749</v>
      </c>
      <c r="D768" s="210">
        <v>193</v>
      </c>
      <c r="E768" s="212">
        <v>124</v>
      </c>
      <c r="F768" s="212">
        <v>124</v>
      </c>
      <c r="I768" s="207"/>
    </row>
    <row r="769" spans="1:9">
      <c r="A769" s="388"/>
      <c r="B769" s="391"/>
      <c r="C769" s="28" t="s">
        <v>750</v>
      </c>
      <c r="D769" s="165">
        <v>0</v>
      </c>
      <c r="E769" s="208">
        <v>0</v>
      </c>
      <c r="F769" s="208">
        <v>0</v>
      </c>
      <c r="I769" s="207"/>
    </row>
    <row r="770" spans="1:9">
      <c r="A770" s="388"/>
      <c r="B770" s="391"/>
      <c r="C770" s="29" t="s">
        <v>755</v>
      </c>
      <c r="D770" s="165">
        <v>0</v>
      </c>
      <c r="E770" s="208">
        <v>0</v>
      </c>
      <c r="F770" s="208">
        <v>0</v>
      </c>
      <c r="I770" s="207"/>
    </row>
    <row r="771" spans="1:9">
      <c r="A771" s="388"/>
      <c r="B771" s="391"/>
      <c r="C771" s="29" t="s">
        <v>752</v>
      </c>
      <c r="D771" s="165">
        <v>0</v>
      </c>
      <c r="E771" s="208">
        <v>0</v>
      </c>
      <c r="F771" s="208">
        <v>0</v>
      </c>
      <c r="I771" s="207"/>
    </row>
    <row r="772" spans="1:9">
      <c r="A772" s="388" t="s">
        <v>1268</v>
      </c>
      <c r="B772" s="391" t="s">
        <v>1269</v>
      </c>
      <c r="C772" s="28" t="s">
        <v>747</v>
      </c>
      <c r="D772" s="210">
        <v>0</v>
      </c>
      <c r="E772" s="210">
        <v>0</v>
      </c>
      <c r="F772" s="210">
        <v>0</v>
      </c>
      <c r="I772" s="207"/>
    </row>
    <row r="773" spans="1:9">
      <c r="A773" s="388"/>
      <c r="B773" s="391"/>
      <c r="C773" s="28" t="s">
        <v>748</v>
      </c>
      <c r="D773" s="165">
        <v>0</v>
      </c>
      <c r="E773" s="165">
        <v>0</v>
      </c>
      <c r="F773" s="165">
        <v>0</v>
      </c>
      <c r="I773" s="207"/>
    </row>
    <row r="774" spans="1:9">
      <c r="A774" s="388"/>
      <c r="B774" s="391"/>
      <c r="C774" s="29" t="s">
        <v>12</v>
      </c>
      <c r="D774" s="165">
        <v>0</v>
      </c>
      <c r="E774" s="165">
        <v>0</v>
      </c>
      <c r="F774" s="165">
        <v>0</v>
      </c>
      <c r="I774" s="207"/>
    </row>
    <row r="775" spans="1:9" ht="26.25">
      <c r="A775" s="388"/>
      <c r="B775" s="391"/>
      <c r="C775" s="29" t="s">
        <v>749</v>
      </c>
      <c r="D775" s="210">
        <v>0</v>
      </c>
      <c r="E775" s="210">
        <v>0</v>
      </c>
      <c r="F775" s="210">
        <v>0</v>
      </c>
      <c r="I775" s="207"/>
    </row>
    <row r="776" spans="1:9">
      <c r="A776" s="388"/>
      <c r="B776" s="391"/>
      <c r="C776" s="28" t="s">
        <v>750</v>
      </c>
      <c r="D776" s="165">
        <v>0</v>
      </c>
      <c r="E776" s="165">
        <v>0</v>
      </c>
      <c r="F776" s="165">
        <v>0</v>
      </c>
      <c r="I776" s="207"/>
    </row>
    <row r="777" spans="1:9">
      <c r="A777" s="388"/>
      <c r="B777" s="391"/>
      <c r="C777" s="29" t="s">
        <v>755</v>
      </c>
      <c r="D777" s="165">
        <v>0</v>
      </c>
      <c r="E777" s="165">
        <v>0</v>
      </c>
      <c r="F777" s="165">
        <v>0</v>
      </c>
      <c r="I777" s="207"/>
    </row>
    <row r="778" spans="1:9">
      <c r="A778" s="388"/>
      <c r="B778" s="391"/>
      <c r="C778" s="29" t="s">
        <v>752</v>
      </c>
      <c r="D778" s="165">
        <v>0</v>
      </c>
      <c r="E778" s="165">
        <v>0</v>
      </c>
      <c r="F778" s="165">
        <v>0</v>
      </c>
      <c r="I778" s="207"/>
    </row>
    <row r="779" spans="1:9">
      <c r="A779" s="388" t="s">
        <v>1270</v>
      </c>
      <c r="B779" s="391" t="s">
        <v>301</v>
      </c>
      <c r="C779" s="28" t="s">
        <v>747</v>
      </c>
      <c r="D779" s="210">
        <v>0</v>
      </c>
      <c r="E779" s="210">
        <v>0</v>
      </c>
      <c r="F779" s="210">
        <v>0</v>
      </c>
      <c r="I779" s="207"/>
    </row>
    <row r="780" spans="1:9">
      <c r="A780" s="388"/>
      <c r="B780" s="391"/>
      <c r="C780" s="28" t="s">
        <v>748</v>
      </c>
      <c r="D780" s="165">
        <v>0</v>
      </c>
      <c r="E780" s="165">
        <v>0</v>
      </c>
      <c r="F780" s="165">
        <v>0</v>
      </c>
      <c r="I780" s="207"/>
    </row>
    <row r="781" spans="1:9">
      <c r="A781" s="388"/>
      <c r="B781" s="391"/>
      <c r="C781" s="29" t="s">
        <v>12</v>
      </c>
      <c r="D781" s="165">
        <v>0</v>
      </c>
      <c r="E781" s="165">
        <v>0</v>
      </c>
      <c r="F781" s="165">
        <v>0</v>
      </c>
      <c r="I781" s="207"/>
    </row>
    <row r="782" spans="1:9" ht="26.25">
      <c r="A782" s="388"/>
      <c r="B782" s="391"/>
      <c r="C782" s="29" t="s">
        <v>749</v>
      </c>
      <c r="D782" s="210">
        <v>0</v>
      </c>
      <c r="E782" s="210">
        <v>0</v>
      </c>
      <c r="F782" s="210">
        <v>0</v>
      </c>
      <c r="I782" s="207"/>
    </row>
    <row r="783" spans="1:9">
      <c r="A783" s="388"/>
      <c r="B783" s="391"/>
      <c r="C783" s="28" t="s">
        <v>750</v>
      </c>
      <c r="D783" s="165">
        <v>0</v>
      </c>
      <c r="E783" s="165">
        <v>0</v>
      </c>
      <c r="F783" s="165">
        <v>0</v>
      </c>
      <c r="I783" s="207"/>
    </row>
    <row r="784" spans="1:9">
      <c r="A784" s="388"/>
      <c r="B784" s="391"/>
      <c r="C784" s="29" t="s">
        <v>755</v>
      </c>
      <c r="D784" s="165">
        <v>0</v>
      </c>
      <c r="E784" s="165">
        <v>0</v>
      </c>
      <c r="F784" s="165">
        <v>0</v>
      </c>
      <c r="I784" s="207"/>
    </row>
    <row r="785" spans="1:9">
      <c r="A785" s="388"/>
      <c r="B785" s="391"/>
      <c r="C785" s="29" t="s">
        <v>752</v>
      </c>
      <c r="D785" s="165">
        <v>0</v>
      </c>
      <c r="E785" s="165">
        <v>0</v>
      </c>
      <c r="F785" s="165">
        <v>0</v>
      </c>
      <c r="I785" s="207"/>
    </row>
    <row r="786" spans="1:9">
      <c r="A786" s="388" t="s">
        <v>1271</v>
      </c>
      <c r="B786" s="388" t="s">
        <v>1272</v>
      </c>
      <c r="C786" s="28" t="s">
        <v>747</v>
      </c>
      <c r="D786" s="211">
        <v>7943.1</v>
      </c>
      <c r="E786" s="211">
        <v>7943.1</v>
      </c>
      <c r="F786" s="211">
        <v>7943.1</v>
      </c>
      <c r="I786" s="207"/>
    </row>
    <row r="787" spans="1:9">
      <c r="A787" s="388"/>
      <c r="B787" s="388"/>
      <c r="C787" s="28" t="s">
        <v>748</v>
      </c>
      <c r="D787" s="165">
        <v>130.9</v>
      </c>
      <c r="E787" s="165">
        <v>130.9</v>
      </c>
      <c r="F787" s="165">
        <v>130.9</v>
      </c>
      <c r="I787" s="207"/>
    </row>
    <row r="788" spans="1:9">
      <c r="A788" s="388"/>
      <c r="B788" s="388"/>
      <c r="C788" s="29" t="s">
        <v>12</v>
      </c>
      <c r="D788" s="165">
        <v>23.1</v>
      </c>
      <c r="E788" s="165">
        <v>23.1</v>
      </c>
      <c r="F788" s="165">
        <v>23.1</v>
      </c>
      <c r="I788" s="207"/>
    </row>
    <row r="789" spans="1:9" ht="26.25">
      <c r="A789" s="388"/>
      <c r="B789" s="388"/>
      <c r="C789" s="29" t="s">
        <v>749</v>
      </c>
      <c r="D789" s="211">
        <v>7789.1</v>
      </c>
      <c r="E789" s="211">
        <v>7789.1</v>
      </c>
      <c r="F789" s="211">
        <v>7789.1</v>
      </c>
      <c r="I789" s="207"/>
    </row>
    <row r="790" spans="1:9">
      <c r="A790" s="388"/>
      <c r="B790" s="388"/>
      <c r="C790" s="28" t="s">
        <v>750</v>
      </c>
      <c r="D790" s="165">
        <v>0</v>
      </c>
      <c r="E790" s="165">
        <v>0</v>
      </c>
      <c r="F790" s="165">
        <v>0</v>
      </c>
      <c r="I790" s="207"/>
    </row>
    <row r="791" spans="1:9">
      <c r="A791" s="388"/>
      <c r="B791" s="388"/>
      <c r="C791" s="29" t="s">
        <v>755</v>
      </c>
      <c r="D791" s="165">
        <v>0</v>
      </c>
      <c r="E791" s="165">
        <v>0</v>
      </c>
      <c r="F791" s="165">
        <v>0</v>
      </c>
      <c r="I791" s="207"/>
    </row>
    <row r="792" spans="1:9">
      <c r="A792" s="388"/>
      <c r="B792" s="388"/>
      <c r="C792" s="29" t="s">
        <v>752</v>
      </c>
      <c r="D792" s="165">
        <v>0</v>
      </c>
      <c r="E792" s="165">
        <v>0</v>
      </c>
      <c r="F792" s="165">
        <v>0</v>
      </c>
      <c r="I792" s="207"/>
    </row>
    <row r="793" spans="1:9">
      <c r="A793" s="31" t="s">
        <v>753</v>
      </c>
      <c r="B793" s="197"/>
      <c r="C793" s="29"/>
      <c r="D793" s="210"/>
      <c r="E793" s="210"/>
      <c r="F793" s="210"/>
      <c r="I793" s="207"/>
    </row>
    <row r="794" spans="1:9">
      <c r="A794" s="388" t="s">
        <v>918</v>
      </c>
      <c r="B794" s="391" t="s">
        <v>1273</v>
      </c>
      <c r="C794" s="28" t="s">
        <v>747</v>
      </c>
      <c r="D794" s="211">
        <v>7786.2</v>
      </c>
      <c r="E794" s="211">
        <v>7786.2</v>
      </c>
      <c r="F794" s="211">
        <v>7786.2</v>
      </c>
      <c r="I794" s="207"/>
    </row>
    <row r="795" spans="1:9">
      <c r="A795" s="388"/>
      <c r="B795" s="391"/>
      <c r="C795" s="28" t="s">
        <v>748</v>
      </c>
      <c r="D795" s="165">
        <v>0</v>
      </c>
      <c r="E795" s="165">
        <v>0</v>
      </c>
      <c r="F795" s="165">
        <v>0</v>
      </c>
      <c r="I795" s="207"/>
    </row>
    <row r="796" spans="1:9">
      <c r="A796" s="388"/>
      <c r="B796" s="391"/>
      <c r="C796" s="29" t="s">
        <v>12</v>
      </c>
      <c r="D796" s="165">
        <v>0</v>
      </c>
      <c r="E796" s="165">
        <v>0</v>
      </c>
      <c r="F796" s="165">
        <v>0</v>
      </c>
      <c r="I796" s="207"/>
    </row>
    <row r="797" spans="1:9" ht="26.25">
      <c r="A797" s="388"/>
      <c r="B797" s="391"/>
      <c r="C797" s="29" t="s">
        <v>749</v>
      </c>
      <c r="D797" s="211">
        <v>7786.2</v>
      </c>
      <c r="E797" s="211">
        <v>7786.2</v>
      </c>
      <c r="F797" s="211">
        <v>7786.2</v>
      </c>
      <c r="I797" s="207"/>
    </row>
    <row r="798" spans="1:9">
      <c r="A798" s="388"/>
      <c r="B798" s="391"/>
      <c r="C798" s="28" t="s">
        <v>750</v>
      </c>
      <c r="D798" s="165">
        <v>0</v>
      </c>
      <c r="E798" s="165">
        <v>0</v>
      </c>
      <c r="F798" s="165">
        <v>0</v>
      </c>
      <c r="I798" s="207"/>
    </row>
    <row r="799" spans="1:9">
      <c r="A799" s="388"/>
      <c r="B799" s="391"/>
      <c r="C799" s="29" t="s">
        <v>755</v>
      </c>
      <c r="D799" s="165">
        <v>0</v>
      </c>
      <c r="E799" s="165">
        <v>0</v>
      </c>
      <c r="F799" s="165">
        <v>0</v>
      </c>
      <c r="I799" s="207"/>
    </row>
    <row r="800" spans="1:9">
      <c r="A800" s="388"/>
      <c r="B800" s="391"/>
      <c r="C800" s="29" t="s">
        <v>752</v>
      </c>
      <c r="D800" s="165">
        <v>0</v>
      </c>
      <c r="E800" s="165">
        <v>0</v>
      </c>
      <c r="F800" s="165">
        <v>0</v>
      </c>
      <c r="I800" s="207"/>
    </row>
    <row r="801" spans="1:9">
      <c r="A801" s="388" t="s">
        <v>1274</v>
      </c>
      <c r="B801" s="391" t="s">
        <v>1275</v>
      </c>
      <c r="C801" s="28" t="s">
        <v>747</v>
      </c>
      <c r="D801" s="210">
        <v>59.9</v>
      </c>
      <c r="E801" s="210">
        <v>59.9</v>
      </c>
      <c r="F801" s="210">
        <v>59.9</v>
      </c>
      <c r="I801" s="207"/>
    </row>
    <row r="802" spans="1:9">
      <c r="A802" s="388"/>
      <c r="B802" s="391"/>
      <c r="C802" s="28" t="s">
        <v>748</v>
      </c>
      <c r="D802" s="165">
        <v>50</v>
      </c>
      <c r="E802" s="165">
        <v>50</v>
      </c>
      <c r="F802" s="165">
        <v>50</v>
      </c>
      <c r="I802" s="207"/>
    </row>
    <row r="803" spans="1:9">
      <c r="A803" s="388"/>
      <c r="B803" s="391"/>
      <c r="C803" s="29" t="s">
        <v>12</v>
      </c>
      <c r="D803" s="165">
        <v>8.8000000000000007</v>
      </c>
      <c r="E803" s="165">
        <v>8.8000000000000007</v>
      </c>
      <c r="F803" s="165">
        <v>8.8000000000000007</v>
      </c>
      <c r="I803" s="207"/>
    </row>
    <row r="804" spans="1:9" ht="26.25">
      <c r="A804" s="388"/>
      <c r="B804" s="391"/>
      <c r="C804" s="29" t="s">
        <v>749</v>
      </c>
      <c r="D804" s="210">
        <v>1.1000000000000001</v>
      </c>
      <c r="E804" s="210">
        <v>1.1000000000000001</v>
      </c>
      <c r="F804" s="210">
        <v>1.1000000000000001</v>
      </c>
      <c r="I804" s="207"/>
    </row>
    <row r="805" spans="1:9">
      <c r="A805" s="388"/>
      <c r="B805" s="391"/>
      <c r="C805" s="28" t="s">
        <v>750</v>
      </c>
      <c r="D805" s="165">
        <v>0</v>
      </c>
      <c r="E805" s="165">
        <v>0</v>
      </c>
      <c r="F805" s="165">
        <v>0</v>
      </c>
      <c r="I805" s="207"/>
    </row>
    <row r="806" spans="1:9">
      <c r="A806" s="388"/>
      <c r="B806" s="391"/>
      <c r="C806" s="29" t="s">
        <v>755</v>
      </c>
      <c r="D806" s="165">
        <v>0</v>
      </c>
      <c r="E806" s="165">
        <v>0</v>
      </c>
      <c r="F806" s="165">
        <v>0</v>
      </c>
      <c r="I806" s="207"/>
    </row>
    <row r="807" spans="1:9">
      <c r="A807" s="388"/>
      <c r="B807" s="391"/>
      <c r="C807" s="29" t="s">
        <v>752</v>
      </c>
      <c r="D807" s="165">
        <v>0</v>
      </c>
      <c r="E807" s="165">
        <v>0</v>
      </c>
      <c r="F807" s="165">
        <v>0</v>
      </c>
      <c r="I807" s="207"/>
    </row>
    <row r="808" spans="1:9">
      <c r="A808" s="388" t="s">
        <v>1276</v>
      </c>
      <c r="B808" s="391" t="s">
        <v>1277</v>
      </c>
      <c r="C808" s="28" t="s">
        <v>747</v>
      </c>
      <c r="D808" s="210">
        <v>97</v>
      </c>
      <c r="E808" s="210">
        <v>97</v>
      </c>
      <c r="F808" s="210">
        <v>97</v>
      </c>
      <c r="I808" s="207"/>
    </row>
    <row r="809" spans="1:9">
      <c r="A809" s="388"/>
      <c r="B809" s="391"/>
      <c r="C809" s="28" t="s">
        <v>748</v>
      </c>
      <c r="D809" s="165">
        <v>80.900000000000006</v>
      </c>
      <c r="E809" s="165">
        <v>80.900000000000006</v>
      </c>
      <c r="F809" s="165">
        <v>80.900000000000006</v>
      </c>
      <c r="I809" s="207"/>
    </row>
    <row r="810" spans="1:9">
      <c r="A810" s="388"/>
      <c r="B810" s="391"/>
      <c r="C810" s="29" t="s">
        <v>12</v>
      </c>
      <c r="D810" s="165">
        <v>14.3</v>
      </c>
      <c r="E810" s="165">
        <v>14.3</v>
      </c>
      <c r="F810" s="165">
        <v>14.3</v>
      </c>
      <c r="I810" s="207"/>
    </row>
    <row r="811" spans="1:9" ht="26.25">
      <c r="A811" s="388"/>
      <c r="B811" s="391"/>
      <c r="C811" s="29" t="s">
        <v>749</v>
      </c>
      <c r="D811" s="210">
        <v>1.8</v>
      </c>
      <c r="E811" s="210">
        <v>1.8</v>
      </c>
      <c r="F811" s="210">
        <v>1.8</v>
      </c>
      <c r="I811" s="207"/>
    </row>
    <row r="812" spans="1:9">
      <c r="A812" s="388"/>
      <c r="B812" s="391"/>
      <c r="C812" s="28" t="s">
        <v>750</v>
      </c>
      <c r="D812" s="165">
        <v>0</v>
      </c>
      <c r="E812" s="165">
        <v>0</v>
      </c>
      <c r="F812" s="165">
        <v>0</v>
      </c>
      <c r="I812" s="207"/>
    </row>
    <row r="813" spans="1:9">
      <c r="A813" s="388"/>
      <c r="B813" s="391"/>
      <c r="C813" s="29" t="s">
        <v>755</v>
      </c>
      <c r="D813" s="165">
        <v>0</v>
      </c>
      <c r="E813" s="165">
        <v>0</v>
      </c>
      <c r="F813" s="165">
        <v>0</v>
      </c>
      <c r="I813" s="207"/>
    </row>
    <row r="814" spans="1:9">
      <c r="A814" s="388"/>
      <c r="B814" s="391"/>
      <c r="C814" s="29" t="s">
        <v>752</v>
      </c>
      <c r="D814" s="165">
        <v>0</v>
      </c>
      <c r="E814" s="165">
        <v>0</v>
      </c>
      <c r="F814" s="165">
        <v>0</v>
      </c>
      <c r="I814" s="207"/>
    </row>
    <row r="815" spans="1:9" s="203" customFormat="1" ht="12.75" customHeight="1">
      <c r="A815" s="392" t="s">
        <v>32</v>
      </c>
      <c r="B815" s="392" t="s">
        <v>580</v>
      </c>
      <c r="C815" s="154" t="s">
        <v>747</v>
      </c>
      <c r="D815" s="163">
        <v>53799.6</v>
      </c>
      <c r="E815" s="163">
        <v>47772.800000000003</v>
      </c>
      <c r="F815" s="163">
        <v>47772.800000000003</v>
      </c>
      <c r="I815" s="207"/>
    </row>
    <row r="816" spans="1:9" s="203" customFormat="1" ht="12.75">
      <c r="A816" s="392"/>
      <c r="B816" s="392"/>
      <c r="C816" s="154" t="s">
        <v>748</v>
      </c>
      <c r="D816" s="164">
        <v>0</v>
      </c>
      <c r="E816" s="164">
        <v>0</v>
      </c>
      <c r="F816" s="164">
        <v>0</v>
      </c>
      <c r="I816" s="207"/>
    </row>
    <row r="817" spans="1:9" s="203" customFormat="1" ht="12.75">
      <c r="A817" s="392"/>
      <c r="B817" s="392"/>
      <c r="C817" s="155" t="s">
        <v>12</v>
      </c>
      <c r="D817" s="163">
        <v>1238.9000000000001</v>
      </c>
      <c r="E817" s="164">
        <v>742.5</v>
      </c>
      <c r="F817" s="164">
        <v>742.5</v>
      </c>
      <c r="I817" s="207"/>
    </row>
    <row r="818" spans="1:9" s="203" customFormat="1" ht="25.5">
      <c r="A818" s="392"/>
      <c r="B818" s="392"/>
      <c r="C818" s="155" t="s">
        <v>749</v>
      </c>
      <c r="D818" s="163">
        <v>52560.7</v>
      </c>
      <c r="E818" s="163">
        <v>47030.3</v>
      </c>
      <c r="F818" s="163">
        <v>47030.3</v>
      </c>
      <c r="I818" s="207"/>
    </row>
    <row r="819" spans="1:9" s="203" customFormat="1" ht="12.75">
      <c r="A819" s="392"/>
      <c r="B819" s="392"/>
      <c r="C819" s="154" t="s">
        <v>750</v>
      </c>
      <c r="D819" s="164">
        <v>0</v>
      </c>
      <c r="E819" s="164">
        <v>0</v>
      </c>
      <c r="F819" s="164">
        <v>0</v>
      </c>
      <c r="I819" s="207"/>
    </row>
    <row r="820" spans="1:9" s="203" customFormat="1" ht="12.75">
      <c r="A820" s="392"/>
      <c r="B820" s="392"/>
      <c r="C820" s="155" t="s">
        <v>751</v>
      </c>
      <c r="D820" s="164">
        <v>0</v>
      </c>
      <c r="E820" s="164">
        <v>0</v>
      </c>
      <c r="F820" s="164">
        <v>0</v>
      </c>
      <c r="I820" s="207"/>
    </row>
    <row r="821" spans="1:9" s="203" customFormat="1" ht="12.75">
      <c r="A821" s="392"/>
      <c r="B821" s="392"/>
      <c r="C821" s="156" t="s">
        <v>752</v>
      </c>
      <c r="D821" s="164">
        <v>0</v>
      </c>
      <c r="E821" s="164">
        <v>0</v>
      </c>
      <c r="F821" s="164">
        <v>0</v>
      </c>
      <c r="I821" s="207"/>
    </row>
    <row r="822" spans="1:9" s="203" customFormat="1" ht="13.5" customHeight="1">
      <c r="A822" s="400" t="s">
        <v>38</v>
      </c>
      <c r="B822" s="400" t="s">
        <v>1341</v>
      </c>
      <c r="C822" s="160" t="s">
        <v>747</v>
      </c>
      <c r="D822" s="165">
        <v>5584.6</v>
      </c>
      <c r="E822" s="165">
        <v>5117.7</v>
      </c>
      <c r="F822" s="165">
        <v>5117.7</v>
      </c>
      <c r="I822" s="207"/>
    </row>
    <row r="823" spans="1:9" s="203" customFormat="1" ht="12.75">
      <c r="A823" s="400"/>
      <c r="B823" s="400"/>
      <c r="C823" s="161" t="s">
        <v>748</v>
      </c>
      <c r="D823" s="165">
        <v>0</v>
      </c>
      <c r="E823" s="165">
        <v>0</v>
      </c>
      <c r="F823" s="165">
        <v>0</v>
      </c>
      <c r="I823" s="207"/>
    </row>
    <row r="824" spans="1:9" s="203" customFormat="1" ht="12.75">
      <c r="A824" s="400"/>
      <c r="B824" s="400"/>
      <c r="C824" s="106" t="s">
        <v>12</v>
      </c>
      <c r="D824" s="165">
        <v>0</v>
      </c>
      <c r="E824" s="165">
        <v>0</v>
      </c>
      <c r="F824" s="165">
        <v>0</v>
      </c>
      <c r="I824" s="207"/>
    </row>
    <row r="825" spans="1:9" s="203" customFormat="1" ht="25.5">
      <c r="A825" s="400"/>
      <c r="B825" s="400"/>
      <c r="C825" s="106" t="s">
        <v>749</v>
      </c>
      <c r="D825" s="165">
        <v>5584.6</v>
      </c>
      <c r="E825" s="165">
        <v>5117.7</v>
      </c>
      <c r="F825" s="165">
        <v>5117.7</v>
      </c>
      <c r="I825" s="207"/>
    </row>
    <row r="826" spans="1:9" s="203" customFormat="1" ht="12.75">
      <c r="A826" s="400"/>
      <c r="B826" s="400"/>
      <c r="C826" s="180" t="s">
        <v>754</v>
      </c>
      <c r="D826" s="165">
        <v>0</v>
      </c>
      <c r="E826" s="165">
        <v>0</v>
      </c>
      <c r="F826" s="165">
        <v>0</v>
      </c>
      <c r="I826" s="207"/>
    </row>
    <row r="827" spans="1:9" s="203" customFormat="1" ht="12.75">
      <c r="A827" s="400"/>
      <c r="B827" s="400"/>
      <c r="C827" s="106" t="s">
        <v>755</v>
      </c>
      <c r="D827" s="165">
        <v>0</v>
      </c>
      <c r="E827" s="165">
        <v>0</v>
      </c>
      <c r="F827" s="165">
        <v>0</v>
      </c>
      <c r="I827" s="207"/>
    </row>
    <row r="828" spans="1:9" s="203" customFormat="1" ht="12.75">
      <c r="A828" s="400"/>
      <c r="B828" s="400"/>
      <c r="C828" s="160" t="s">
        <v>756</v>
      </c>
      <c r="D828" s="165">
        <v>0</v>
      </c>
      <c r="E828" s="165">
        <v>0</v>
      </c>
      <c r="F828" s="165">
        <v>0</v>
      </c>
      <c r="I828" s="207"/>
    </row>
    <row r="829" spans="1:9" s="203" customFormat="1" ht="13.5" customHeight="1">
      <c r="A829" s="397" t="s">
        <v>18</v>
      </c>
      <c r="B829" s="390" t="s">
        <v>584</v>
      </c>
      <c r="C829" s="106" t="s">
        <v>757</v>
      </c>
      <c r="D829" s="165">
        <v>29.3</v>
      </c>
      <c r="E829" s="165">
        <v>29.3</v>
      </c>
      <c r="F829" s="165">
        <v>29.3</v>
      </c>
      <c r="I829" s="207"/>
    </row>
    <row r="830" spans="1:9" s="203" customFormat="1" ht="12.75">
      <c r="A830" s="397"/>
      <c r="B830" s="390"/>
      <c r="C830" s="180" t="s">
        <v>748</v>
      </c>
      <c r="D830" s="165">
        <v>0</v>
      </c>
      <c r="E830" s="165">
        <v>0</v>
      </c>
      <c r="F830" s="165">
        <v>0</v>
      </c>
      <c r="I830" s="207"/>
    </row>
    <row r="831" spans="1:9" s="203" customFormat="1" ht="12.75">
      <c r="A831" s="397"/>
      <c r="B831" s="390"/>
      <c r="C831" s="106" t="s">
        <v>12</v>
      </c>
      <c r="D831" s="165">
        <v>0</v>
      </c>
      <c r="E831" s="165">
        <v>0</v>
      </c>
      <c r="F831" s="165">
        <v>0</v>
      </c>
      <c r="I831" s="207"/>
    </row>
    <row r="832" spans="1:9" s="203" customFormat="1" ht="25.5">
      <c r="A832" s="397"/>
      <c r="B832" s="390"/>
      <c r="C832" s="106" t="s">
        <v>749</v>
      </c>
      <c r="D832" s="165">
        <v>29.3</v>
      </c>
      <c r="E832" s="165">
        <v>29.3</v>
      </c>
      <c r="F832" s="165">
        <v>29.3</v>
      </c>
      <c r="I832" s="207"/>
    </row>
    <row r="833" spans="1:9" s="203" customFormat="1" ht="12.75">
      <c r="A833" s="397"/>
      <c r="B833" s="390"/>
      <c r="C833" s="180" t="s">
        <v>754</v>
      </c>
      <c r="D833" s="165">
        <v>0</v>
      </c>
      <c r="E833" s="165">
        <v>0</v>
      </c>
      <c r="F833" s="165">
        <v>0</v>
      </c>
      <c r="I833" s="207"/>
    </row>
    <row r="834" spans="1:9" s="203" customFormat="1" ht="12.75">
      <c r="A834" s="397"/>
      <c r="B834" s="390"/>
      <c r="C834" s="106" t="s">
        <v>755</v>
      </c>
      <c r="D834" s="165">
        <v>0</v>
      </c>
      <c r="E834" s="165">
        <v>0</v>
      </c>
      <c r="F834" s="165">
        <v>0</v>
      </c>
      <c r="I834" s="207"/>
    </row>
    <row r="835" spans="1:9" s="203" customFormat="1" ht="12.75">
      <c r="A835" s="397"/>
      <c r="B835" s="390"/>
      <c r="C835" s="106" t="s">
        <v>752</v>
      </c>
      <c r="D835" s="165">
        <v>0</v>
      </c>
      <c r="E835" s="165">
        <v>0</v>
      </c>
      <c r="F835" s="165">
        <v>0</v>
      </c>
      <c r="I835" s="207"/>
    </row>
    <row r="836" spans="1:9" s="203" customFormat="1" ht="13.5" customHeight="1">
      <c r="A836" s="397" t="s">
        <v>25</v>
      </c>
      <c r="B836" s="390" t="s">
        <v>1342</v>
      </c>
      <c r="C836" s="106" t="s">
        <v>757</v>
      </c>
      <c r="D836" s="165">
        <v>0</v>
      </c>
      <c r="E836" s="165">
        <v>0</v>
      </c>
      <c r="F836" s="165">
        <v>0</v>
      </c>
      <c r="I836" s="207"/>
    </row>
    <row r="837" spans="1:9" s="203" customFormat="1" ht="12.75">
      <c r="A837" s="397"/>
      <c r="B837" s="390"/>
      <c r="C837" s="180" t="s">
        <v>748</v>
      </c>
      <c r="D837" s="165">
        <v>0</v>
      </c>
      <c r="E837" s="165">
        <v>0</v>
      </c>
      <c r="F837" s="165">
        <v>0</v>
      </c>
      <c r="I837" s="207"/>
    </row>
    <row r="838" spans="1:9" s="203" customFormat="1" ht="12.75">
      <c r="A838" s="397"/>
      <c r="B838" s="390"/>
      <c r="C838" s="106" t="s">
        <v>12</v>
      </c>
      <c r="D838" s="165">
        <v>0</v>
      </c>
      <c r="E838" s="165">
        <v>0</v>
      </c>
      <c r="F838" s="165">
        <v>0</v>
      </c>
      <c r="I838" s="207"/>
    </row>
    <row r="839" spans="1:9" s="203" customFormat="1" ht="25.5">
      <c r="A839" s="397"/>
      <c r="B839" s="390"/>
      <c r="C839" s="106" t="s">
        <v>749</v>
      </c>
      <c r="D839" s="165">
        <v>0</v>
      </c>
      <c r="E839" s="165">
        <v>0</v>
      </c>
      <c r="F839" s="165">
        <v>0</v>
      </c>
      <c r="I839" s="207"/>
    </row>
    <row r="840" spans="1:9" s="203" customFormat="1" ht="12.75">
      <c r="A840" s="397"/>
      <c r="B840" s="390"/>
      <c r="C840" s="180" t="s">
        <v>754</v>
      </c>
      <c r="D840" s="165">
        <v>0</v>
      </c>
      <c r="E840" s="165">
        <v>0</v>
      </c>
      <c r="F840" s="165">
        <v>0</v>
      </c>
      <c r="I840" s="207"/>
    </row>
    <row r="841" spans="1:9" s="203" customFormat="1" ht="12.75">
      <c r="A841" s="397"/>
      <c r="B841" s="390"/>
      <c r="C841" s="106" t="s">
        <v>755</v>
      </c>
      <c r="D841" s="165">
        <v>0</v>
      </c>
      <c r="E841" s="165">
        <v>0</v>
      </c>
      <c r="F841" s="165">
        <v>0</v>
      </c>
      <c r="I841" s="207"/>
    </row>
    <row r="842" spans="1:9" s="203" customFormat="1" ht="12.75">
      <c r="A842" s="397"/>
      <c r="B842" s="390"/>
      <c r="C842" s="106" t="s">
        <v>752</v>
      </c>
      <c r="D842" s="165">
        <v>0</v>
      </c>
      <c r="E842" s="165">
        <v>0</v>
      </c>
      <c r="F842" s="165">
        <v>0</v>
      </c>
      <c r="I842" s="207"/>
    </row>
    <row r="843" spans="1:9" s="203" customFormat="1" ht="13.5" customHeight="1">
      <c r="A843" s="397" t="s">
        <v>252</v>
      </c>
      <c r="B843" s="390" t="s">
        <v>587</v>
      </c>
      <c r="C843" s="106" t="s">
        <v>747</v>
      </c>
      <c r="D843" s="165">
        <v>217.2</v>
      </c>
      <c r="E843" s="165">
        <v>215.4</v>
      </c>
      <c r="F843" s="165">
        <v>215.4</v>
      </c>
      <c r="I843" s="207"/>
    </row>
    <row r="844" spans="1:9" s="203" customFormat="1" ht="12.75">
      <c r="A844" s="397"/>
      <c r="B844" s="390"/>
      <c r="C844" s="180" t="s">
        <v>748</v>
      </c>
      <c r="D844" s="165">
        <v>0</v>
      </c>
      <c r="E844" s="165">
        <v>0</v>
      </c>
      <c r="F844" s="165">
        <v>0</v>
      </c>
      <c r="I844" s="207"/>
    </row>
    <row r="845" spans="1:9" s="203" customFormat="1" ht="12.75">
      <c r="A845" s="397"/>
      <c r="B845" s="390"/>
      <c r="C845" s="106" t="s">
        <v>12</v>
      </c>
      <c r="D845" s="165">
        <v>0</v>
      </c>
      <c r="E845" s="165">
        <v>0</v>
      </c>
      <c r="F845" s="165">
        <v>0</v>
      </c>
      <c r="I845" s="207"/>
    </row>
    <row r="846" spans="1:9" s="203" customFormat="1" ht="25.5">
      <c r="A846" s="397"/>
      <c r="B846" s="390"/>
      <c r="C846" s="106" t="s">
        <v>749</v>
      </c>
      <c r="D846" s="165">
        <v>217.2</v>
      </c>
      <c r="E846" s="165">
        <v>215.4</v>
      </c>
      <c r="F846" s="165">
        <v>215.4</v>
      </c>
      <c r="I846" s="207"/>
    </row>
    <row r="847" spans="1:9" s="203" customFormat="1" ht="12.75">
      <c r="A847" s="397"/>
      <c r="B847" s="390"/>
      <c r="C847" s="180" t="s">
        <v>750</v>
      </c>
      <c r="D847" s="165">
        <v>0</v>
      </c>
      <c r="E847" s="165">
        <v>0</v>
      </c>
      <c r="F847" s="165">
        <v>0</v>
      </c>
      <c r="I847" s="207"/>
    </row>
    <row r="848" spans="1:9" s="203" customFormat="1" ht="12.75">
      <c r="A848" s="397"/>
      <c r="B848" s="390"/>
      <c r="C848" s="106" t="s">
        <v>755</v>
      </c>
      <c r="D848" s="165">
        <v>0</v>
      </c>
      <c r="E848" s="165">
        <v>0</v>
      </c>
      <c r="F848" s="165">
        <v>0</v>
      </c>
      <c r="I848" s="207"/>
    </row>
    <row r="849" spans="1:9" s="203" customFormat="1" ht="12.75">
      <c r="A849" s="397"/>
      <c r="B849" s="390"/>
      <c r="C849" s="106" t="s">
        <v>752</v>
      </c>
      <c r="D849" s="165">
        <v>0</v>
      </c>
      <c r="E849" s="165">
        <v>0</v>
      </c>
      <c r="F849" s="165">
        <v>0</v>
      </c>
      <c r="I849" s="207"/>
    </row>
    <row r="850" spans="1:9" s="203" customFormat="1" ht="13.5" customHeight="1">
      <c r="A850" s="397" t="s">
        <v>42</v>
      </c>
      <c r="B850" s="390" t="s">
        <v>1343</v>
      </c>
      <c r="C850" s="106" t="s">
        <v>747</v>
      </c>
      <c r="D850" s="165">
        <v>0</v>
      </c>
      <c r="E850" s="165">
        <v>0</v>
      </c>
      <c r="F850" s="165">
        <v>0</v>
      </c>
      <c r="I850" s="207"/>
    </row>
    <row r="851" spans="1:9" s="203" customFormat="1" ht="12.75">
      <c r="A851" s="397"/>
      <c r="B851" s="390"/>
      <c r="C851" s="180" t="s">
        <v>748</v>
      </c>
      <c r="D851" s="165">
        <v>0</v>
      </c>
      <c r="E851" s="165">
        <v>0</v>
      </c>
      <c r="F851" s="165">
        <v>0</v>
      </c>
      <c r="I851" s="207"/>
    </row>
    <row r="852" spans="1:9" s="203" customFormat="1" ht="12.75">
      <c r="A852" s="397"/>
      <c r="B852" s="390"/>
      <c r="C852" s="106" t="s">
        <v>12</v>
      </c>
      <c r="D852" s="165">
        <v>0</v>
      </c>
      <c r="E852" s="165">
        <v>0</v>
      </c>
      <c r="F852" s="165">
        <v>0</v>
      </c>
      <c r="I852" s="207"/>
    </row>
    <row r="853" spans="1:9" s="203" customFormat="1" ht="25.5">
      <c r="A853" s="397"/>
      <c r="B853" s="390"/>
      <c r="C853" s="106" t="s">
        <v>749</v>
      </c>
      <c r="D853" s="165">
        <v>0</v>
      </c>
      <c r="E853" s="165">
        <v>0</v>
      </c>
      <c r="F853" s="165">
        <v>0</v>
      </c>
      <c r="I853" s="207"/>
    </row>
    <row r="854" spans="1:9" s="203" customFormat="1" ht="12.75">
      <c r="A854" s="397"/>
      <c r="B854" s="390"/>
      <c r="C854" s="180" t="s">
        <v>750</v>
      </c>
      <c r="D854" s="165">
        <v>0</v>
      </c>
      <c r="E854" s="165">
        <v>0</v>
      </c>
      <c r="F854" s="165">
        <v>0</v>
      </c>
      <c r="I854" s="207"/>
    </row>
    <row r="855" spans="1:9" s="203" customFormat="1" ht="12.75">
      <c r="A855" s="397"/>
      <c r="B855" s="390"/>
      <c r="C855" s="106" t="s">
        <v>755</v>
      </c>
      <c r="D855" s="165">
        <v>0</v>
      </c>
      <c r="E855" s="165">
        <v>0</v>
      </c>
      <c r="F855" s="165">
        <v>0</v>
      </c>
      <c r="I855" s="207"/>
    </row>
    <row r="856" spans="1:9" s="203" customFormat="1" ht="12.75">
      <c r="A856" s="397"/>
      <c r="B856" s="390"/>
      <c r="C856" s="106" t="s">
        <v>752</v>
      </c>
      <c r="D856" s="165">
        <v>0</v>
      </c>
      <c r="E856" s="165">
        <v>0</v>
      </c>
      <c r="F856" s="165">
        <v>0</v>
      </c>
      <c r="I856" s="207"/>
    </row>
    <row r="857" spans="1:9" s="203" customFormat="1" ht="13.5" customHeight="1">
      <c r="A857" s="397" t="s">
        <v>50</v>
      </c>
      <c r="B857" s="390" t="s">
        <v>590</v>
      </c>
      <c r="C857" s="106" t="s">
        <v>747</v>
      </c>
      <c r="D857" s="165">
        <v>708.6</v>
      </c>
      <c r="E857" s="165">
        <v>689.7</v>
      </c>
      <c r="F857" s="165">
        <v>689.7</v>
      </c>
      <c r="I857" s="207"/>
    </row>
    <row r="858" spans="1:9" s="203" customFormat="1" ht="12.75">
      <c r="A858" s="397"/>
      <c r="B858" s="390"/>
      <c r="C858" s="180" t="s">
        <v>748</v>
      </c>
      <c r="D858" s="165">
        <v>0</v>
      </c>
      <c r="E858" s="165">
        <v>0</v>
      </c>
      <c r="F858" s="165">
        <v>0</v>
      </c>
      <c r="I858" s="207"/>
    </row>
    <row r="859" spans="1:9" s="203" customFormat="1" ht="12.75">
      <c r="A859" s="397"/>
      <c r="B859" s="390"/>
      <c r="C859" s="106" t="s">
        <v>12</v>
      </c>
      <c r="D859" s="165">
        <v>0</v>
      </c>
      <c r="E859" s="165">
        <v>0</v>
      </c>
      <c r="F859" s="165">
        <v>0</v>
      </c>
      <c r="I859" s="207"/>
    </row>
    <row r="860" spans="1:9" s="203" customFormat="1" ht="25.5">
      <c r="A860" s="397"/>
      <c r="B860" s="390"/>
      <c r="C860" s="106" t="s">
        <v>749</v>
      </c>
      <c r="D860" s="165">
        <v>708.6</v>
      </c>
      <c r="E860" s="165">
        <v>689.7</v>
      </c>
      <c r="F860" s="165">
        <v>689.7</v>
      </c>
      <c r="I860" s="207"/>
    </row>
    <row r="861" spans="1:9" s="203" customFormat="1" ht="12.75">
      <c r="A861" s="397"/>
      <c r="B861" s="390"/>
      <c r="C861" s="180" t="s">
        <v>750</v>
      </c>
      <c r="D861" s="165">
        <v>0</v>
      </c>
      <c r="E861" s="165">
        <v>0</v>
      </c>
      <c r="F861" s="165">
        <v>0</v>
      </c>
      <c r="I861" s="207"/>
    </row>
    <row r="862" spans="1:9" s="203" customFormat="1" ht="12.75">
      <c r="A862" s="397"/>
      <c r="B862" s="390"/>
      <c r="C862" s="106" t="s">
        <v>755</v>
      </c>
      <c r="D862" s="165">
        <v>0</v>
      </c>
      <c r="E862" s="165">
        <v>0</v>
      </c>
      <c r="F862" s="165">
        <v>0</v>
      </c>
      <c r="I862" s="207"/>
    </row>
    <row r="863" spans="1:9" s="203" customFormat="1" ht="12.75">
      <c r="A863" s="397"/>
      <c r="B863" s="390"/>
      <c r="C863" s="106" t="s">
        <v>752</v>
      </c>
      <c r="D863" s="165">
        <v>0</v>
      </c>
      <c r="E863" s="165">
        <v>0</v>
      </c>
      <c r="F863" s="165">
        <v>0</v>
      </c>
      <c r="I863" s="207"/>
    </row>
    <row r="864" spans="1:9" s="203" customFormat="1" ht="13.5" customHeight="1">
      <c r="A864" s="397" t="s">
        <v>253</v>
      </c>
      <c r="B864" s="390" t="s">
        <v>1344</v>
      </c>
      <c r="C864" s="106" t="s">
        <v>747</v>
      </c>
      <c r="D864" s="165">
        <v>0</v>
      </c>
      <c r="E864" s="165">
        <v>0</v>
      </c>
      <c r="F864" s="165">
        <v>0</v>
      </c>
      <c r="I864" s="207"/>
    </row>
    <row r="865" spans="1:9" s="203" customFormat="1" ht="12.75">
      <c r="A865" s="397"/>
      <c r="B865" s="390"/>
      <c r="C865" s="180" t="s">
        <v>748</v>
      </c>
      <c r="D865" s="165">
        <v>0</v>
      </c>
      <c r="E865" s="165">
        <v>0</v>
      </c>
      <c r="F865" s="165">
        <v>0</v>
      </c>
      <c r="I865" s="207"/>
    </row>
    <row r="866" spans="1:9" s="203" customFormat="1" ht="12.75">
      <c r="A866" s="397"/>
      <c r="B866" s="390"/>
      <c r="C866" s="106" t="s">
        <v>12</v>
      </c>
      <c r="D866" s="165">
        <v>0</v>
      </c>
      <c r="E866" s="165">
        <v>0</v>
      </c>
      <c r="F866" s="165">
        <v>0</v>
      </c>
      <c r="I866" s="207"/>
    </row>
    <row r="867" spans="1:9" s="203" customFormat="1" ht="25.5">
      <c r="A867" s="397"/>
      <c r="B867" s="390"/>
      <c r="C867" s="106" t="s">
        <v>749</v>
      </c>
      <c r="D867" s="165">
        <v>0</v>
      </c>
      <c r="E867" s="165">
        <v>0</v>
      </c>
      <c r="F867" s="165">
        <v>0</v>
      </c>
      <c r="I867" s="207"/>
    </row>
    <row r="868" spans="1:9" s="203" customFormat="1" ht="12.75">
      <c r="A868" s="397"/>
      <c r="B868" s="390"/>
      <c r="C868" s="180" t="s">
        <v>750</v>
      </c>
      <c r="D868" s="165">
        <v>0</v>
      </c>
      <c r="E868" s="165">
        <v>0</v>
      </c>
      <c r="F868" s="165">
        <v>0</v>
      </c>
      <c r="I868" s="207"/>
    </row>
    <row r="869" spans="1:9" s="203" customFormat="1" ht="12.75">
      <c r="A869" s="397"/>
      <c r="B869" s="390"/>
      <c r="C869" s="106" t="s">
        <v>755</v>
      </c>
      <c r="D869" s="165">
        <v>0</v>
      </c>
      <c r="E869" s="165">
        <v>0</v>
      </c>
      <c r="F869" s="165">
        <v>0</v>
      </c>
      <c r="I869" s="207"/>
    </row>
    <row r="870" spans="1:9" s="203" customFormat="1" ht="12.75">
      <c r="A870" s="397"/>
      <c r="B870" s="390"/>
      <c r="C870" s="106" t="s">
        <v>752</v>
      </c>
      <c r="D870" s="165">
        <v>0</v>
      </c>
      <c r="E870" s="165">
        <v>0</v>
      </c>
      <c r="F870" s="165">
        <v>0</v>
      </c>
      <c r="I870" s="207"/>
    </row>
    <row r="871" spans="1:9" s="203" customFormat="1" ht="13.5" customHeight="1">
      <c r="A871" s="397" t="s">
        <v>254</v>
      </c>
      <c r="B871" s="390" t="s">
        <v>596</v>
      </c>
      <c r="C871" s="106" t="s">
        <v>747</v>
      </c>
      <c r="D871" s="165">
        <v>329.5</v>
      </c>
      <c r="E871" s="165">
        <v>189.8</v>
      </c>
      <c r="F871" s="165">
        <v>189.8</v>
      </c>
      <c r="I871" s="207"/>
    </row>
    <row r="872" spans="1:9" s="203" customFormat="1" ht="12.75">
      <c r="A872" s="397"/>
      <c r="B872" s="390"/>
      <c r="C872" s="180" t="s">
        <v>748</v>
      </c>
      <c r="D872" s="165">
        <v>0</v>
      </c>
      <c r="E872" s="165">
        <v>0</v>
      </c>
      <c r="F872" s="165">
        <v>0</v>
      </c>
      <c r="I872" s="207"/>
    </row>
    <row r="873" spans="1:9" s="203" customFormat="1" ht="12.75">
      <c r="A873" s="397"/>
      <c r="B873" s="390"/>
      <c r="C873" s="106" t="s">
        <v>12</v>
      </c>
      <c r="D873" s="165">
        <v>0</v>
      </c>
      <c r="E873" s="165">
        <v>0</v>
      </c>
      <c r="F873" s="165">
        <v>0</v>
      </c>
      <c r="I873" s="207"/>
    </row>
    <row r="874" spans="1:9" s="203" customFormat="1" ht="25.5">
      <c r="A874" s="397"/>
      <c r="B874" s="390"/>
      <c r="C874" s="106" t="s">
        <v>749</v>
      </c>
      <c r="D874" s="165">
        <v>329.5</v>
      </c>
      <c r="E874" s="165">
        <v>189.8</v>
      </c>
      <c r="F874" s="165">
        <v>189.8</v>
      </c>
      <c r="I874" s="207"/>
    </row>
    <row r="875" spans="1:9" s="203" customFormat="1" ht="12.75">
      <c r="A875" s="397"/>
      <c r="B875" s="390"/>
      <c r="C875" s="180" t="s">
        <v>750</v>
      </c>
      <c r="D875" s="165">
        <v>0</v>
      </c>
      <c r="E875" s="165">
        <v>0</v>
      </c>
      <c r="F875" s="165">
        <v>0</v>
      </c>
      <c r="I875" s="207"/>
    </row>
    <row r="876" spans="1:9" s="203" customFormat="1" ht="12.75">
      <c r="A876" s="397"/>
      <c r="B876" s="390"/>
      <c r="C876" s="106" t="s">
        <v>755</v>
      </c>
      <c r="D876" s="165">
        <v>0</v>
      </c>
      <c r="E876" s="165">
        <v>0</v>
      </c>
      <c r="F876" s="165">
        <v>0</v>
      </c>
      <c r="I876" s="207"/>
    </row>
    <row r="877" spans="1:9" s="203" customFormat="1" ht="12.75">
      <c r="A877" s="397"/>
      <c r="B877" s="390"/>
      <c r="C877" s="106" t="s">
        <v>752</v>
      </c>
      <c r="D877" s="165">
        <v>0</v>
      </c>
      <c r="E877" s="165">
        <v>0</v>
      </c>
      <c r="F877" s="165">
        <v>0</v>
      </c>
      <c r="I877" s="207"/>
    </row>
    <row r="878" spans="1:9" s="203" customFormat="1" ht="13.5" customHeight="1">
      <c r="A878" s="397" t="s">
        <v>255</v>
      </c>
      <c r="B878" s="390" t="s">
        <v>593</v>
      </c>
      <c r="C878" s="106" t="s">
        <v>747</v>
      </c>
      <c r="D878" s="165">
        <v>4300</v>
      </c>
      <c r="E878" s="165">
        <v>3993.5</v>
      </c>
      <c r="F878" s="165">
        <v>3993.5</v>
      </c>
      <c r="I878" s="207"/>
    </row>
    <row r="879" spans="1:9" s="203" customFormat="1" ht="12.75">
      <c r="A879" s="397"/>
      <c r="B879" s="390"/>
      <c r="C879" s="180" t="s">
        <v>748</v>
      </c>
      <c r="D879" s="165">
        <v>0</v>
      </c>
      <c r="E879" s="165">
        <v>0</v>
      </c>
      <c r="F879" s="165">
        <v>0</v>
      </c>
      <c r="I879" s="207"/>
    </row>
    <row r="880" spans="1:9" s="203" customFormat="1" ht="12.75">
      <c r="A880" s="397"/>
      <c r="B880" s="390"/>
      <c r="C880" s="106" t="s">
        <v>12</v>
      </c>
      <c r="D880" s="165">
        <v>0</v>
      </c>
      <c r="E880" s="165">
        <v>0</v>
      </c>
      <c r="F880" s="165">
        <v>0</v>
      </c>
      <c r="I880" s="207"/>
    </row>
    <row r="881" spans="1:9" s="203" customFormat="1" ht="25.5">
      <c r="A881" s="397"/>
      <c r="B881" s="390"/>
      <c r="C881" s="106" t="s">
        <v>749</v>
      </c>
      <c r="D881" s="165">
        <v>4300</v>
      </c>
      <c r="E881" s="165">
        <v>3993.5</v>
      </c>
      <c r="F881" s="165">
        <v>3993.5</v>
      </c>
      <c r="I881" s="207"/>
    </row>
    <row r="882" spans="1:9" s="203" customFormat="1" ht="12.75">
      <c r="A882" s="397"/>
      <c r="B882" s="390"/>
      <c r="C882" s="180" t="s">
        <v>750</v>
      </c>
      <c r="D882" s="165">
        <v>0</v>
      </c>
      <c r="E882" s="165">
        <v>0</v>
      </c>
      <c r="F882" s="165">
        <v>0</v>
      </c>
      <c r="I882" s="207"/>
    </row>
    <row r="883" spans="1:9" s="203" customFormat="1" ht="12.75">
      <c r="A883" s="397"/>
      <c r="B883" s="390"/>
      <c r="C883" s="106" t="s">
        <v>755</v>
      </c>
      <c r="D883" s="165">
        <v>0</v>
      </c>
      <c r="E883" s="165">
        <v>0</v>
      </c>
      <c r="F883" s="165">
        <v>0</v>
      </c>
      <c r="I883" s="207"/>
    </row>
    <row r="884" spans="1:9" s="203" customFormat="1" ht="12.75">
      <c r="A884" s="397"/>
      <c r="B884" s="390"/>
      <c r="C884" s="106" t="s">
        <v>752</v>
      </c>
      <c r="D884" s="165">
        <v>0</v>
      </c>
      <c r="E884" s="165">
        <v>0</v>
      </c>
      <c r="F884" s="165">
        <v>0</v>
      </c>
      <c r="I884" s="207"/>
    </row>
    <row r="885" spans="1:9" s="203" customFormat="1" ht="12.75" customHeight="1">
      <c r="A885" s="397" t="s">
        <v>868</v>
      </c>
      <c r="B885" s="390" t="s">
        <v>1345</v>
      </c>
      <c r="C885" s="106" t="s">
        <v>747</v>
      </c>
      <c r="D885" s="165">
        <v>0</v>
      </c>
      <c r="E885" s="165">
        <v>0</v>
      </c>
      <c r="F885" s="165">
        <v>0</v>
      </c>
      <c r="I885" s="207"/>
    </row>
    <row r="886" spans="1:9" s="203" customFormat="1" ht="12.75">
      <c r="A886" s="397"/>
      <c r="B886" s="390"/>
      <c r="C886" s="180" t="s">
        <v>748</v>
      </c>
      <c r="D886" s="165">
        <v>0</v>
      </c>
      <c r="E886" s="165">
        <v>0</v>
      </c>
      <c r="F886" s="165">
        <v>0</v>
      </c>
      <c r="I886" s="207"/>
    </row>
    <row r="887" spans="1:9" s="203" customFormat="1" ht="12.75">
      <c r="A887" s="397"/>
      <c r="B887" s="390"/>
      <c r="C887" s="106" t="s">
        <v>12</v>
      </c>
      <c r="D887" s="165">
        <v>0</v>
      </c>
      <c r="E887" s="165">
        <v>0</v>
      </c>
      <c r="F887" s="165">
        <v>0</v>
      </c>
      <c r="I887" s="207"/>
    </row>
    <row r="888" spans="1:9" s="203" customFormat="1" ht="25.5">
      <c r="A888" s="397"/>
      <c r="B888" s="390"/>
      <c r="C888" s="106" t="s">
        <v>749</v>
      </c>
      <c r="D888" s="165">
        <v>0</v>
      </c>
      <c r="E888" s="165">
        <v>0</v>
      </c>
      <c r="F888" s="165">
        <v>0</v>
      </c>
      <c r="I888" s="207"/>
    </row>
    <row r="889" spans="1:9" s="203" customFormat="1" ht="12.75">
      <c r="A889" s="397"/>
      <c r="B889" s="390"/>
      <c r="C889" s="180" t="s">
        <v>750</v>
      </c>
      <c r="D889" s="165">
        <v>0</v>
      </c>
      <c r="E889" s="165">
        <v>0</v>
      </c>
      <c r="F889" s="165">
        <v>0</v>
      </c>
      <c r="I889" s="207"/>
    </row>
    <row r="890" spans="1:9" s="203" customFormat="1" ht="12.75">
      <c r="A890" s="397"/>
      <c r="B890" s="390"/>
      <c r="C890" s="106" t="s">
        <v>755</v>
      </c>
      <c r="D890" s="165">
        <v>0</v>
      </c>
      <c r="E890" s="165">
        <v>0</v>
      </c>
      <c r="F890" s="165">
        <v>0</v>
      </c>
      <c r="I890" s="207"/>
    </row>
    <row r="891" spans="1:9" s="203" customFormat="1" ht="12.75">
      <c r="A891" s="397"/>
      <c r="B891" s="390"/>
      <c r="C891" s="106" t="s">
        <v>752</v>
      </c>
      <c r="D891" s="165">
        <v>0</v>
      </c>
      <c r="E891" s="165">
        <v>0</v>
      </c>
      <c r="F891" s="165">
        <v>0</v>
      </c>
      <c r="I891" s="207"/>
    </row>
    <row r="892" spans="1:9" s="203" customFormat="1" ht="13.5" customHeight="1">
      <c r="A892" s="397" t="s">
        <v>58</v>
      </c>
      <c r="B892" s="390" t="s">
        <v>599</v>
      </c>
      <c r="C892" s="106" t="s">
        <v>747</v>
      </c>
      <c r="D892" s="165">
        <v>21506.7</v>
      </c>
      <c r="E892" s="165">
        <v>21131</v>
      </c>
      <c r="F892" s="165">
        <v>21131</v>
      </c>
      <c r="I892" s="207"/>
    </row>
    <row r="893" spans="1:9" s="203" customFormat="1" ht="12.75">
      <c r="A893" s="397"/>
      <c r="B893" s="390"/>
      <c r="C893" s="180" t="s">
        <v>748</v>
      </c>
      <c r="D893" s="165">
        <v>0</v>
      </c>
      <c r="E893" s="165">
        <v>0</v>
      </c>
      <c r="F893" s="165">
        <v>0</v>
      </c>
      <c r="I893" s="207"/>
    </row>
    <row r="894" spans="1:9" s="203" customFormat="1" ht="12.75">
      <c r="A894" s="397"/>
      <c r="B894" s="390"/>
      <c r="C894" s="106" t="s">
        <v>12</v>
      </c>
      <c r="D894" s="165">
        <v>0</v>
      </c>
      <c r="E894" s="165">
        <v>0</v>
      </c>
      <c r="F894" s="165">
        <v>0</v>
      </c>
      <c r="I894" s="207"/>
    </row>
    <row r="895" spans="1:9" s="203" customFormat="1" ht="25.5">
      <c r="A895" s="397"/>
      <c r="B895" s="390"/>
      <c r="C895" s="106" t="s">
        <v>749</v>
      </c>
      <c r="D895" s="165">
        <v>21506.7</v>
      </c>
      <c r="E895" s="165">
        <v>21131</v>
      </c>
      <c r="F895" s="165">
        <v>21131</v>
      </c>
      <c r="I895" s="207"/>
    </row>
    <row r="896" spans="1:9" s="203" customFormat="1" ht="12.75">
      <c r="A896" s="397"/>
      <c r="B896" s="390"/>
      <c r="C896" s="180" t="s">
        <v>754</v>
      </c>
      <c r="D896" s="165">
        <v>0</v>
      </c>
      <c r="E896" s="165">
        <v>0</v>
      </c>
      <c r="F896" s="165">
        <v>0</v>
      </c>
      <c r="I896" s="207"/>
    </row>
    <row r="897" spans="1:9" s="203" customFormat="1" ht="12.75">
      <c r="A897" s="397"/>
      <c r="B897" s="390"/>
      <c r="C897" s="106" t="s">
        <v>755</v>
      </c>
      <c r="D897" s="165">
        <v>0</v>
      </c>
      <c r="E897" s="165">
        <v>0</v>
      </c>
      <c r="F897" s="165">
        <v>0</v>
      </c>
      <c r="I897" s="207"/>
    </row>
    <row r="898" spans="1:9" s="203" customFormat="1" ht="12.75">
      <c r="A898" s="397"/>
      <c r="B898" s="390"/>
      <c r="C898" s="106" t="s">
        <v>752</v>
      </c>
      <c r="D898" s="165">
        <v>0</v>
      </c>
      <c r="E898" s="165">
        <v>0</v>
      </c>
      <c r="F898" s="165">
        <v>0</v>
      </c>
      <c r="I898" s="207"/>
    </row>
    <row r="899" spans="1:9" s="203" customFormat="1" ht="12.75" customHeight="1">
      <c r="A899" s="397" t="s">
        <v>20</v>
      </c>
      <c r="B899" s="390" t="s">
        <v>602</v>
      </c>
      <c r="C899" s="106" t="s">
        <v>747</v>
      </c>
      <c r="D899" s="165">
        <v>21506.7</v>
      </c>
      <c r="E899" s="165">
        <v>21131</v>
      </c>
      <c r="F899" s="165">
        <v>21131</v>
      </c>
      <c r="I899" s="207"/>
    </row>
    <row r="900" spans="1:9" s="203" customFormat="1" ht="12.75">
      <c r="A900" s="397"/>
      <c r="B900" s="390"/>
      <c r="C900" s="180" t="s">
        <v>748</v>
      </c>
      <c r="D900" s="165">
        <v>0</v>
      </c>
      <c r="E900" s="165">
        <v>0</v>
      </c>
      <c r="F900" s="165">
        <v>0</v>
      </c>
      <c r="I900" s="207"/>
    </row>
    <row r="901" spans="1:9" s="203" customFormat="1" ht="12.75">
      <c r="A901" s="397"/>
      <c r="B901" s="390"/>
      <c r="C901" s="106" t="s">
        <v>12</v>
      </c>
      <c r="D901" s="165">
        <v>0</v>
      </c>
      <c r="E901" s="165">
        <v>0</v>
      </c>
      <c r="F901" s="165">
        <v>0</v>
      </c>
      <c r="I901" s="207"/>
    </row>
    <row r="902" spans="1:9" s="203" customFormat="1" ht="25.5">
      <c r="A902" s="397"/>
      <c r="B902" s="390"/>
      <c r="C902" s="106" t="s">
        <v>749</v>
      </c>
      <c r="D902" s="165">
        <v>21506.7</v>
      </c>
      <c r="E902" s="165">
        <v>21131</v>
      </c>
      <c r="F902" s="165">
        <v>21131</v>
      </c>
      <c r="I902" s="207"/>
    </row>
    <row r="903" spans="1:9" s="203" customFormat="1" ht="12.75">
      <c r="A903" s="397"/>
      <c r="B903" s="390"/>
      <c r="C903" s="180" t="s">
        <v>750</v>
      </c>
      <c r="D903" s="165">
        <v>0</v>
      </c>
      <c r="E903" s="165">
        <v>0</v>
      </c>
      <c r="F903" s="165">
        <v>0</v>
      </c>
      <c r="I903" s="207"/>
    </row>
    <row r="904" spans="1:9" s="203" customFormat="1" ht="12.75">
      <c r="A904" s="397"/>
      <c r="B904" s="390"/>
      <c r="C904" s="106" t="s">
        <v>755</v>
      </c>
      <c r="D904" s="165">
        <v>0</v>
      </c>
      <c r="E904" s="165">
        <v>0</v>
      </c>
      <c r="F904" s="165">
        <v>0</v>
      </c>
      <c r="I904" s="207"/>
    </row>
    <row r="905" spans="1:9" s="203" customFormat="1" ht="12.75">
      <c r="A905" s="397"/>
      <c r="B905" s="390"/>
      <c r="C905" s="106" t="s">
        <v>752</v>
      </c>
      <c r="D905" s="165">
        <v>0</v>
      </c>
      <c r="E905" s="165">
        <v>0</v>
      </c>
      <c r="F905" s="165">
        <v>0</v>
      </c>
      <c r="I905" s="207"/>
    </row>
    <row r="906" spans="1:9" s="203" customFormat="1" ht="13.5" customHeight="1">
      <c r="A906" s="397" t="s">
        <v>513</v>
      </c>
      <c r="B906" s="390" t="s">
        <v>604</v>
      </c>
      <c r="C906" s="106" t="s">
        <v>747</v>
      </c>
      <c r="D906" s="165">
        <v>9783.7000000000007</v>
      </c>
      <c r="E906" s="165">
        <v>9621.7999999999993</v>
      </c>
      <c r="F906" s="165">
        <v>9621.7999999999993</v>
      </c>
      <c r="I906" s="207"/>
    </row>
    <row r="907" spans="1:9" s="203" customFormat="1" ht="12.75">
      <c r="A907" s="397"/>
      <c r="B907" s="390"/>
      <c r="C907" s="180" t="s">
        <v>748</v>
      </c>
      <c r="D907" s="165">
        <v>0</v>
      </c>
      <c r="E907" s="165">
        <v>0</v>
      </c>
      <c r="F907" s="165">
        <v>0</v>
      </c>
      <c r="I907" s="207"/>
    </row>
    <row r="908" spans="1:9" s="203" customFormat="1" ht="12.75">
      <c r="A908" s="397"/>
      <c r="B908" s="390"/>
      <c r="C908" s="106" t="s">
        <v>12</v>
      </c>
      <c r="D908" s="165">
        <v>0</v>
      </c>
      <c r="E908" s="165">
        <v>0</v>
      </c>
      <c r="F908" s="165">
        <v>0</v>
      </c>
      <c r="I908" s="207"/>
    </row>
    <row r="909" spans="1:9" s="203" customFormat="1" ht="25.5">
      <c r="A909" s="397"/>
      <c r="B909" s="390"/>
      <c r="C909" s="106" t="s">
        <v>749</v>
      </c>
      <c r="D909" s="165">
        <v>9783.7000000000007</v>
      </c>
      <c r="E909" s="165">
        <v>9621.7999999999993</v>
      </c>
      <c r="F909" s="165">
        <v>9621.7999999999993</v>
      </c>
      <c r="I909" s="207"/>
    </row>
    <row r="910" spans="1:9" s="203" customFormat="1" ht="12.75">
      <c r="A910" s="397"/>
      <c r="B910" s="390"/>
      <c r="C910" s="180" t="s">
        <v>754</v>
      </c>
      <c r="D910" s="165">
        <v>0</v>
      </c>
      <c r="E910" s="165">
        <v>0</v>
      </c>
      <c r="F910" s="165">
        <v>0</v>
      </c>
      <c r="I910" s="207"/>
    </row>
    <row r="911" spans="1:9" s="203" customFormat="1" ht="12.75">
      <c r="A911" s="397"/>
      <c r="B911" s="390"/>
      <c r="C911" s="106" t="s">
        <v>755</v>
      </c>
      <c r="D911" s="165">
        <v>0</v>
      </c>
      <c r="E911" s="165">
        <v>0</v>
      </c>
      <c r="F911" s="165">
        <v>0</v>
      </c>
      <c r="I911" s="207"/>
    </row>
    <row r="912" spans="1:9" s="203" customFormat="1" ht="12.75">
      <c r="A912" s="397"/>
      <c r="B912" s="390"/>
      <c r="C912" s="106" t="s">
        <v>752</v>
      </c>
      <c r="D912" s="165">
        <v>0</v>
      </c>
      <c r="E912" s="165">
        <v>0</v>
      </c>
      <c r="F912" s="165">
        <v>0</v>
      </c>
      <c r="I912" s="207"/>
    </row>
    <row r="913" spans="1:9" s="203" customFormat="1" ht="13.5" customHeight="1">
      <c r="A913" s="397" t="s">
        <v>514</v>
      </c>
      <c r="B913" s="390" t="s">
        <v>607</v>
      </c>
      <c r="C913" s="106" t="s">
        <v>747</v>
      </c>
      <c r="D913" s="165">
        <v>9721.7000000000007</v>
      </c>
      <c r="E913" s="165">
        <v>9507.9</v>
      </c>
      <c r="F913" s="165">
        <v>9507.9</v>
      </c>
      <c r="I913" s="207"/>
    </row>
    <row r="914" spans="1:9" s="203" customFormat="1" ht="12.75">
      <c r="A914" s="397"/>
      <c r="B914" s="390"/>
      <c r="C914" s="180" t="s">
        <v>748</v>
      </c>
      <c r="D914" s="165">
        <v>0</v>
      </c>
      <c r="E914" s="165">
        <v>0</v>
      </c>
      <c r="F914" s="165">
        <v>0</v>
      </c>
      <c r="I914" s="207"/>
    </row>
    <row r="915" spans="1:9" s="203" customFormat="1" ht="12.75">
      <c r="A915" s="397"/>
      <c r="B915" s="390"/>
      <c r="C915" s="106" t="s">
        <v>12</v>
      </c>
      <c r="D915" s="165">
        <v>0</v>
      </c>
      <c r="E915" s="165">
        <v>0</v>
      </c>
      <c r="F915" s="165">
        <v>0</v>
      </c>
      <c r="I915" s="207"/>
    </row>
    <row r="916" spans="1:9" s="203" customFormat="1" ht="25.5">
      <c r="A916" s="397"/>
      <c r="B916" s="390"/>
      <c r="C916" s="106" t="s">
        <v>749</v>
      </c>
      <c r="D916" s="165">
        <v>9721.7000000000007</v>
      </c>
      <c r="E916" s="165">
        <v>9507.9</v>
      </c>
      <c r="F916" s="165">
        <v>9507.9</v>
      </c>
      <c r="I916" s="207"/>
    </row>
    <row r="917" spans="1:9" s="203" customFormat="1" ht="12.75">
      <c r="A917" s="397"/>
      <c r="B917" s="390"/>
      <c r="C917" s="180" t="s">
        <v>750</v>
      </c>
      <c r="D917" s="165">
        <v>0</v>
      </c>
      <c r="E917" s="165">
        <v>0</v>
      </c>
      <c r="F917" s="165">
        <v>0</v>
      </c>
      <c r="I917" s="207"/>
    </row>
    <row r="918" spans="1:9" s="203" customFormat="1" ht="12.75">
      <c r="A918" s="397"/>
      <c r="B918" s="390"/>
      <c r="C918" s="106" t="s">
        <v>755</v>
      </c>
      <c r="D918" s="165">
        <v>0</v>
      </c>
      <c r="E918" s="165">
        <v>0</v>
      </c>
      <c r="F918" s="165">
        <v>0</v>
      </c>
      <c r="I918" s="207"/>
    </row>
    <row r="919" spans="1:9" s="203" customFormat="1" ht="12.75">
      <c r="A919" s="397"/>
      <c r="B919" s="390"/>
      <c r="C919" s="106" t="s">
        <v>752</v>
      </c>
      <c r="D919" s="165">
        <v>0</v>
      </c>
      <c r="E919" s="165">
        <v>0</v>
      </c>
      <c r="F919" s="165">
        <v>0</v>
      </c>
      <c r="I919" s="207"/>
    </row>
    <row r="920" spans="1:9" s="203" customFormat="1" ht="13.5" customHeight="1">
      <c r="A920" s="397" t="s">
        <v>610</v>
      </c>
      <c r="B920" s="390" t="s">
        <v>611</v>
      </c>
      <c r="C920" s="106" t="s">
        <v>747</v>
      </c>
      <c r="D920" s="165">
        <v>2001.3</v>
      </c>
      <c r="E920" s="165">
        <v>2001.3</v>
      </c>
      <c r="F920" s="165">
        <v>2001.3</v>
      </c>
      <c r="I920" s="207"/>
    </row>
    <row r="921" spans="1:9" s="203" customFormat="1" ht="12.75">
      <c r="A921" s="397"/>
      <c r="B921" s="390"/>
      <c r="C921" s="180" t="s">
        <v>748</v>
      </c>
      <c r="D921" s="165">
        <v>0</v>
      </c>
      <c r="E921" s="165">
        <v>0</v>
      </c>
      <c r="F921" s="165">
        <v>0</v>
      </c>
      <c r="I921" s="207"/>
    </row>
    <row r="922" spans="1:9" s="203" customFormat="1" ht="12.75">
      <c r="A922" s="397"/>
      <c r="B922" s="390"/>
      <c r="C922" s="106" t="s">
        <v>12</v>
      </c>
      <c r="D922" s="165">
        <v>0</v>
      </c>
      <c r="E922" s="165">
        <v>0</v>
      </c>
      <c r="F922" s="165">
        <v>0</v>
      </c>
      <c r="I922" s="207"/>
    </row>
    <row r="923" spans="1:9" s="203" customFormat="1" ht="25.5">
      <c r="A923" s="397"/>
      <c r="B923" s="390"/>
      <c r="C923" s="106" t="s">
        <v>749</v>
      </c>
      <c r="D923" s="165">
        <v>2001.3</v>
      </c>
      <c r="E923" s="165">
        <v>2001.3</v>
      </c>
      <c r="F923" s="165">
        <v>2001.3</v>
      </c>
      <c r="I923" s="207"/>
    </row>
    <row r="924" spans="1:9" s="203" customFormat="1" ht="12.75">
      <c r="A924" s="397"/>
      <c r="B924" s="390"/>
      <c r="C924" s="180" t="s">
        <v>750</v>
      </c>
      <c r="D924" s="165">
        <v>0</v>
      </c>
      <c r="E924" s="165">
        <v>0</v>
      </c>
      <c r="F924" s="165">
        <v>0</v>
      </c>
      <c r="I924" s="207"/>
    </row>
    <row r="925" spans="1:9" s="203" customFormat="1" ht="12.75">
      <c r="A925" s="397"/>
      <c r="B925" s="390"/>
      <c r="C925" s="106" t="s">
        <v>755</v>
      </c>
      <c r="D925" s="165">
        <v>0</v>
      </c>
      <c r="E925" s="165">
        <v>0</v>
      </c>
      <c r="F925" s="165">
        <v>0</v>
      </c>
      <c r="I925" s="207"/>
    </row>
    <row r="926" spans="1:9" s="203" customFormat="1" ht="12.75">
      <c r="A926" s="397"/>
      <c r="B926" s="390"/>
      <c r="C926" s="106" t="s">
        <v>752</v>
      </c>
      <c r="D926" s="165">
        <v>0</v>
      </c>
      <c r="E926" s="165">
        <v>0</v>
      </c>
      <c r="F926" s="165">
        <v>0</v>
      </c>
      <c r="I926" s="207"/>
    </row>
    <row r="927" spans="1:9" s="203" customFormat="1" ht="13.5" customHeight="1">
      <c r="A927" s="397" t="s">
        <v>97</v>
      </c>
      <c r="B927" s="390" t="s">
        <v>614</v>
      </c>
      <c r="C927" s="106" t="s">
        <v>747</v>
      </c>
      <c r="D927" s="165">
        <v>1685.8</v>
      </c>
      <c r="E927" s="165">
        <v>1163.4000000000001</v>
      </c>
      <c r="F927" s="165">
        <v>1163.4000000000001</v>
      </c>
      <c r="I927" s="207"/>
    </row>
    <row r="928" spans="1:9" s="203" customFormat="1" ht="12.75">
      <c r="A928" s="397"/>
      <c r="B928" s="390"/>
      <c r="C928" s="180" t="s">
        <v>748</v>
      </c>
      <c r="D928" s="165">
        <v>0</v>
      </c>
      <c r="E928" s="165">
        <v>0</v>
      </c>
      <c r="F928" s="165">
        <v>0</v>
      </c>
      <c r="I928" s="207"/>
    </row>
    <row r="929" spans="1:9" s="203" customFormat="1" ht="12.75">
      <c r="A929" s="397"/>
      <c r="B929" s="390"/>
      <c r="C929" s="106" t="s">
        <v>12</v>
      </c>
      <c r="D929" s="165">
        <v>1238.9000000000001</v>
      </c>
      <c r="E929" s="165">
        <v>742.5</v>
      </c>
      <c r="F929" s="165">
        <v>742.5</v>
      </c>
      <c r="I929" s="207"/>
    </row>
    <row r="930" spans="1:9" s="203" customFormat="1" ht="25.5">
      <c r="A930" s="397"/>
      <c r="B930" s="390"/>
      <c r="C930" s="106" t="s">
        <v>749</v>
      </c>
      <c r="D930" s="165">
        <v>446.9</v>
      </c>
      <c r="E930" s="165">
        <v>420.9</v>
      </c>
      <c r="F930" s="165">
        <v>420.9</v>
      </c>
      <c r="I930" s="207"/>
    </row>
    <row r="931" spans="1:9" s="203" customFormat="1" ht="12.75">
      <c r="A931" s="397"/>
      <c r="B931" s="390"/>
      <c r="C931" s="180" t="s">
        <v>750</v>
      </c>
      <c r="D931" s="208">
        <v>0</v>
      </c>
      <c r="E931" s="165">
        <v>0</v>
      </c>
      <c r="F931" s="165">
        <v>0</v>
      </c>
      <c r="I931" s="207"/>
    </row>
    <row r="932" spans="1:9" s="203" customFormat="1" ht="12.75">
      <c r="A932" s="397"/>
      <c r="B932" s="390"/>
      <c r="C932" s="106" t="s">
        <v>755</v>
      </c>
      <c r="D932" s="208">
        <v>0</v>
      </c>
      <c r="E932" s="165">
        <v>0</v>
      </c>
      <c r="F932" s="165">
        <v>0</v>
      </c>
      <c r="I932" s="207"/>
    </row>
    <row r="933" spans="1:9" s="203" customFormat="1" ht="12.75">
      <c r="A933" s="397"/>
      <c r="B933" s="390"/>
      <c r="C933" s="106" t="s">
        <v>752</v>
      </c>
      <c r="D933" s="208">
        <v>0</v>
      </c>
      <c r="E933" s="165">
        <v>0</v>
      </c>
      <c r="F933" s="165">
        <v>0</v>
      </c>
      <c r="I933" s="207"/>
    </row>
    <row r="934" spans="1:9" s="203" customFormat="1" ht="13.5" customHeight="1">
      <c r="A934" s="397" t="s">
        <v>892</v>
      </c>
      <c r="B934" s="390" t="s">
        <v>617</v>
      </c>
      <c r="C934" s="106" t="s">
        <v>747</v>
      </c>
      <c r="D934" s="208">
        <v>1685.8</v>
      </c>
      <c r="E934" s="165">
        <v>1163.4000000000001</v>
      </c>
      <c r="F934" s="165">
        <v>1163.4000000000001</v>
      </c>
      <c r="I934" s="207"/>
    </row>
    <row r="935" spans="1:9" s="203" customFormat="1" ht="12.75">
      <c r="A935" s="397"/>
      <c r="B935" s="390"/>
      <c r="C935" s="180" t="s">
        <v>748</v>
      </c>
      <c r="D935" s="208">
        <v>0</v>
      </c>
      <c r="E935" s="165">
        <v>0</v>
      </c>
      <c r="F935" s="165">
        <v>0</v>
      </c>
      <c r="I935" s="207"/>
    </row>
    <row r="936" spans="1:9" s="203" customFormat="1" ht="12.75">
      <c r="A936" s="397"/>
      <c r="B936" s="390"/>
      <c r="C936" s="106" t="s">
        <v>12</v>
      </c>
      <c r="D936" s="208">
        <v>1238.9000000000001</v>
      </c>
      <c r="E936" s="165">
        <v>742.5</v>
      </c>
      <c r="F936" s="165">
        <v>742.5</v>
      </c>
      <c r="I936" s="207"/>
    </row>
    <row r="937" spans="1:9" s="203" customFormat="1" ht="25.5">
      <c r="A937" s="397"/>
      <c r="B937" s="390"/>
      <c r="C937" s="106" t="s">
        <v>749</v>
      </c>
      <c r="D937" s="208">
        <v>446.9</v>
      </c>
      <c r="E937" s="165">
        <v>420.9</v>
      </c>
      <c r="F937" s="165">
        <v>420.9</v>
      </c>
      <c r="I937" s="207"/>
    </row>
    <row r="938" spans="1:9" s="203" customFormat="1" ht="12.75">
      <c r="A938" s="397"/>
      <c r="B938" s="390"/>
      <c r="C938" s="180" t="s">
        <v>750</v>
      </c>
      <c r="D938" s="208">
        <v>0</v>
      </c>
      <c r="E938" s="165">
        <v>0</v>
      </c>
      <c r="F938" s="165">
        <v>0</v>
      </c>
      <c r="I938" s="207"/>
    </row>
    <row r="939" spans="1:9" s="203" customFormat="1" ht="12.75">
      <c r="A939" s="397"/>
      <c r="B939" s="390"/>
      <c r="C939" s="106" t="s">
        <v>755</v>
      </c>
      <c r="D939" s="208">
        <v>0</v>
      </c>
      <c r="E939" s="165">
        <v>0</v>
      </c>
      <c r="F939" s="165">
        <v>0</v>
      </c>
      <c r="I939" s="207"/>
    </row>
    <row r="940" spans="1:9" s="203" customFormat="1" ht="12.75">
      <c r="A940" s="397"/>
      <c r="B940" s="390"/>
      <c r="C940" s="106" t="s">
        <v>752</v>
      </c>
      <c r="D940" s="208">
        <v>0</v>
      </c>
      <c r="E940" s="165">
        <v>0</v>
      </c>
      <c r="F940" s="165">
        <v>0</v>
      </c>
      <c r="I940" s="207"/>
    </row>
    <row r="941" spans="1:9" s="203" customFormat="1" ht="13.5" customHeight="1">
      <c r="A941" s="397" t="s">
        <v>107</v>
      </c>
      <c r="B941" s="390" t="s">
        <v>1347</v>
      </c>
      <c r="C941" s="106" t="s">
        <v>747</v>
      </c>
      <c r="D941" s="208">
        <v>25022.5</v>
      </c>
      <c r="E941" s="165">
        <v>20360.7</v>
      </c>
      <c r="F941" s="165">
        <v>20360.7</v>
      </c>
      <c r="I941" s="207"/>
    </row>
    <row r="942" spans="1:9" s="203" customFormat="1" ht="12.75">
      <c r="A942" s="397"/>
      <c r="B942" s="390"/>
      <c r="C942" s="180" t="s">
        <v>748</v>
      </c>
      <c r="D942" s="165">
        <v>0</v>
      </c>
      <c r="E942" s="165">
        <v>0</v>
      </c>
      <c r="F942" s="165">
        <v>0</v>
      </c>
      <c r="I942" s="207"/>
    </row>
    <row r="943" spans="1:9" s="203" customFormat="1" ht="12.75">
      <c r="A943" s="397"/>
      <c r="B943" s="390"/>
      <c r="C943" s="106" t="s">
        <v>12</v>
      </c>
      <c r="D943" s="165">
        <v>0</v>
      </c>
      <c r="E943" s="165">
        <v>0</v>
      </c>
      <c r="F943" s="165">
        <v>0</v>
      </c>
      <c r="I943" s="207"/>
    </row>
    <row r="944" spans="1:9" s="203" customFormat="1" ht="25.5">
      <c r="A944" s="397"/>
      <c r="B944" s="390"/>
      <c r="C944" s="106" t="s">
        <v>749</v>
      </c>
      <c r="D944" s="165">
        <v>25022.5</v>
      </c>
      <c r="E944" s="165">
        <v>20360.7</v>
      </c>
      <c r="F944" s="165">
        <v>20360.7</v>
      </c>
      <c r="I944" s="207"/>
    </row>
    <row r="945" spans="1:9" s="203" customFormat="1" ht="12.75">
      <c r="A945" s="397"/>
      <c r="B945" s="390"/>
      <c r="C945" s="180" t="s">
        <v>750</v>
      </c>
      <c r="D945" s="165">
        <v>0</v>
      </c>
      <c r="E945" s="165">
        <v>0</v>
      </c>
      <c r="F945" s="165">
        <v>0</v>
      </c>
      <c r="I945" s="207"/>
    </row>
    <row r="946" spans="1:9" s="203" customFormat="1" ht="12.75">
      <c r="A946" s="397"/>
      <c r="B946" s="390"/>
      <c r="C946" s="106" t="s">
        <v>755</v>
      </c>
      <c r="D946" s="165">
        <v>0</v>
      </c>
      <c r="E946" s="165">
        <v>0</v>
      </c>
      <c r="F946" s="165">
        <v>0</v>
      </c>
      <c r="I946" s="207"/>
    </row>
    <row r="947" spans="1:9" s="203" customFormat="1" ht="12.75">
      <c r="A947" s="397"/>
      <c r="B947" s="390"/>
      <c r="C947" s="106" t="s">
        <v>752</v>
      </c>
      <c r="D947" s="165">
        <v>0</v>
      </c>
      <c r="E947" s="165">
        <v>0</v>
      </c>
      <c r="F947" s="165">
        <v>0</v>
      </c>
      <c r="I947" s="207"/>
    </row>
    <row r="948" spans="1:9" s="203" customFormat="1" ht="13.5" customHeight="1">
      <c r="A948" s="397" t="s">
        <v>111</v>
      </c>
      <c r="B948" s="390" t="s">
        <v>622</v>
      </c>
      <c r="C948" s="106" t="s">
        <v>747</v>
      </c>
      <c r="D948" s="165">
        <v>25022.5</v>
      </c>
      <c r="E948" s="165">
        <v>20360.599999999999</v>
      </c>
      <c r="F948" s="165">
        <v>20360.599999999999</v>
      </c>
      <c r="I948" s="207"/>
    </row>
    <row r="949" spans="1:9" s="203" customFormat="1" ht="12.75">
      <c r="A949" s="397"/>
      <c r="B949" s="390"/>
      <c r="C949" s="180" t="s">
        <v>748</v>
      </c>
      <c r="D949" s="165">
        <v>0</v>
      </c>
      <c r="E949" s="165">
        <v>0</v>
      </c>
      <c r="F949" s="165">
        <v>0</v>
      </c>
      <c r="I949" s="207"/>
    </row>
    <row r="950" spans="1:9" s="203" customFormat="1" ht="12.75">
      <c r="A950" s="397"/>
      <c r="B950" s="390"/>
      <c r="C950" s="106" t="s">
        <v>12</v>
      </c>
      <c r="D950" s="165">
        <v>0</v>
      </c>
      <c r="E950" s="165">
        <v>0</v>
      </c>
      <c r="F950" s="165">
        <v>0</v>
      </c>
      <c r="I950" s="207"/>
    </row>
    <row r="951" spans="1:9" s="203" customFormat="1" ht="25.5">
      <c r="A951" s="397"/>
      <c r="B951" s="390"/>
      <c r="C951" s="106" t="s">
        <v>749</v>
      </c>
      <c r="D951" s="165">
        <v>25022.5</v>
      </c>
      <c r="E951" s="165">
        <v>20360.599999999999</v>
      </c>
      <c r="F951" s="165">
        <v>20360.599999999999</v>
      </c>
      <c r="I951" s="207"/>
    </row>
    <row r="952" spans="1:9" s="203" customFormat="1" ht="12.75">
      <c r="A952" s="397"/>
      <c r="B952" s="390"/>
      <c r="C952" s="180" t="s">
        <v>750</v>
      </c>
      <c r="D952" s="165">
        <v>0</v>
      </c>
      <c r="E952" s="165">
        <v>0</v>
      </c>
      <c r="F952" s="165">
        <v>0</v>
      </c>
      <c r="I952" s="207"/>
    </row>
    <row r="953" spans="1:9" s="203" customFormat="1" ht="12.75">
      <c r="A953" s="397"/>
      <c r="B953" s="390"/>
      <c r="C953" s="106" t="s">
        <v>755</v>
      </c>
      <c r="D953" s="165">
        <v>0</v>
      </c>
      <c r="E953" s="165">
        <v>0</v>
      </c>
      <c r="F953" s="165">
        <v>0</v>
      </c>
      <c r="I953" s="207"/>
    </row>
    <row r="954" spans="1:9" s="203" customFormat="1" ht="12.75">
      <c r="A954" s="397"/>
      <c r="B954" s="390"/>
      <c r="C954" s="106" t="s">
        <v>752</v>
      </c>
      <c r="D954" s="165">
        <v>0</v>
      </c>
      <c r="E954" s="165">
        <v>0</v>
      </c>
      <c r="F954" s="165">
        <v>0</v>
      </c>
      <c r="I954" s="207"/>
    </row>
    <row r="955" spans="1:9" s="203" customFormat="1" ht="13.5" customHeight="1">
      <c r="A955" s="397" t="s">
        <v>114</v>
      </c>
      <c r="B955" s="390" t="s">
        <v>625</v>
      </c>
      <c r="C955" s="106" t="s">
        <v>747</v>
      </c>
      <c r="D955" s="165">
        <v>19219.7</v>
      </c>
      <c r="E955" s="165">
        <v>15598</v>
      </c>
      <c r="F955" s="165">
        <v>15598</v>
      </c>
      <c r="I955" s="207"/>
    </row>
    <row r="956" spans="1:9" s="203" customFormat="1" ht="12.75">
      <c r="A956" s="397"/>
      <c r="B956" s="390"/>
      <c r="C956" s="180" t="s">
        <v>748</v>
      </c>
      <c r="D956" s="165">
        <v>0</v>
      </c>
      <c r="E956" s="165">
        <v>0</v>
      </c>
      <c r="F956" s="165">
        <v>0</v>
      </c>
      <c r="I956" s="207"/>
    </row>
    <row r="957" spans="1:9" s="203" customFormat="1" ht="12.75">
      <c r="A957" s="397"/>
      <c r="B957" s="390"/>
      <c r="C957" s="106" t="s">
        <v>12</v>
      </c>
      <c r="D957" s="165">
        <v>0</v>
      </c>
      <c r="E957" s="165">
        <v>0</v>
      </c>
      <c r="F957" s="165">
        <v>0</v>
      </c>
      <c r="I957" s="207"/>
    </row>
    <row r="958" spans="1:9" s="203" customFormat="1" ht="25.5">
      <c r="A958" s="397"/>
      <c r="B958" s="390"/>
      <c r="C958" s="106" t="s">
        <v>749</v>
      </c>
      <c r="D958" s="165">
        <v>19219.7</v>
      </c>
      <c r="E958" s="165">
        <v>15598</v>
      </c>
      <c r="F958" s="165">
        <v>15598</v>
      </c>
      <c r="I958" s="207"/>
    </row>
    <row r="959" spans="1:9" s="203" customFormat="1" ht="12.75">
      <c r="A959" s="397"/>
      <c r="B959" s="390"/>
      <c r="C959" s="180" t="s">
        <v>750</v>
      </c>
      <c r="D959" s="165">
        <v>0</v>
      </c>
      <c r="E959" s="165">
        <v>0</v>
      </c>
      <c r="F959" s="165">
        <v>0</v>
      </c>
      <c r="I959" s="207"/>
    </row>
    <row r="960" spans="1:9" s="203" customFormat="1" ht="12.75">
      <c r="A960" s="397"/>
      <c r="B960" s="390"/>
      <c r="C960" s="106" t="s">
        <v>755</v>
      </c>
      <c r="D960" s="165">
        <v>0</v>
      </c>
      <c r="E960" s="165">
        <v>0</v>
      </c>
      <c r="F960" s="165">
        <v>0</v>
      </c>
      <c r="I960" s="207"/>
    </row>
    <row r="961" spans="1:9" s="203" customFormat="1" ht="12.75">
      <c r="A961" s="397"/>
      <c r="B961" s="390"/>
      <c r="C961" s="106" t="s">
        <v>752</v>
      </c>
      <c r="D961" s="165">
        <v>0</v>
      </c>
      <c r="E961" s="165">
        <v>0</v>
      </c>
      <c r="F961" s="165">
        <v>0</v>
      </c>
      <c r="I961" s="207"/>
    </row>
    <row r="962" spans="1:9" s="203" customFormat="1" ht="13.5" customHeight="1">
      <c r="A962" s="397" t="s">
        <v>629</v>
      </c>
      <c r="B962" s="390" t="s">
        <v>630</v>
      </c>
      <c r="C962" s="106" t="s">
        <v>747</v>
      </c>
      <c r="D962" s="165">
        <v>3074.2</v>
      </c>
      <c r="E962" s="165">
        <v>2120.1999999999998</v>
      </c>
      <c r="F962" s="165">
        <v>2120.1999999999998</v>
      </c>
      <c r="I962" s="207"/>
    </row>
    <row r="963" spans="1:9" s="203" customFormat="1" ht="12.75">
      <c r="A963" s="397"/>
      <c r="B963" s="390"/>
      <c r="C963" s="180" t="s">
        <v>748</v>
      </c>
      <c r="D963" s="165">
        <v>0</v>
      </c>
      <c r="E963" s="165">
        <v>0</v>
      </c>
      <c r="F963" s="165">
        <v>0</v>
      </c>
      <c r="I963" s="207"/>
    </row>
    <row r="964" spans="1:9" s="203" customFormat="1" ht="12.75">
      <c r="A964" s="397"/>
      <c r="B964" s="390"/>
      <c r="C964" s="106" t="s">
        <v>12</v>
      </c>
      <c r="D964" s="165">
        <v>0</v>
      </c>
      <c r="E964" s="165">
        <v>0</v>
      </c>
      <c r="F964" s="165">
        <v>0</v>
      </c>
      <c r="I964" s="207"/>
    </row>
    <row r="965" spans="1:9" s="203" customFormat="1" ht="25.5">
      <c r="A965" s="397"/>
      <c r="B965" s="390"/>
      <c r="C965" s="106" t="s">
        <v>749</v>
      </c>
      <c r="D965" s="165">
        <v>3074.2</v>
      </c>
      <c r="E965" s="165">
        <v>2120.1999999999998</v>
      </c>
      <c r="F965" s="165">
        <v>2120.1999999999998</v>
      </c>
      <c r="I965" s="207"/>
    </row>
    <row r="966" spans="1:9" s="203" customFormat="1" ht="12.75">
      <c r="A966" s="397"/>
      <c r="B966" s="390"/>
      <c r="C966" s="180" t="s">
        <v>750</v>
      </c>
      <c r="D966" s="165">
        <v>0</v>
      </c>
      <c r="E966" s="165">
        <v>0</v>
      </c>
      <c r="F966" s="165">
        <v>0</v>
      </c>
      <c r="I966" s="207"/>
    </row>
    <row r="967" spans="1:9" s="203" customFormat="1" ht="12.75">
      <c r="A967" s="397"/>
      <c r="B967" s="390"/>
      <c r="C967" s="106" t="s">
        <v>755</v>
      </c>
      <c r="D967" s="165">
        <v>0</v>
      </c>
      <c r="E967" s="165">
        <v>0</v>
      </c>
      <c r="F967" s="165">
        <v>0</v>
      </c>
      <c r="I967" s="207"/>
    </row>
    <row r="968" spans="1:9" s="203" customFormat="1" ht="12.75">
      <c r="A968" s="397"/>
      <c r="B968" s="390"/>
      <c r="C968" s="106" t="s">
        <v>752</v>
      </c>
      <c r="D968" s="165">
        <v>0</v>
      </c>
      <c r="E968" s="165">
        <v>0</v>
      </c>
      <c r="F968" s="165">
        <v>0</v>
      </c>
      <c r="I968" s="207"/>
    </row>
    <row r="969" spans="1:9" s="203" customFormat="1" ht="13.5" customHeight="1">
      <c r="A969" s="397" t="s">
        <v>633</v>
      </c>
      <c r="B969" s="390" t="s">
        <v>634</v>
      </c>
      <c r="C969" s="106" t="s">
        <v>747</v>
      </c>
      <c r="D969" s="165">
        <v>2728.6</v>
      </c>
      <c r="E969" s="165">
        <v>2642.4</v>
      </c>
      <c r="F969" s="165">
        <v>2642.4</v>
      </c>
      <c r="I969" s="207"/>
    </row>
    <row r="970" spans="1:9" s="203" customFormat="1" ht="12.75">
      <c r="A970" s="397"/>
      <c r="B970" s="390"/>
      <c r="C970" s="180" t="s">
        <v>748</v>
      </c>
      <c r="D970" s="165">
        <v>0</v>
      </c>
      <c r="E970" s="165">
        <v>0</v>
      </c>
      <c r="F970" s="165">
        <v>0</v>
      </c>
      <c r="I970" s="207"/>
    </row>
    <row r="971" spans="1:9" s="203" customFormat="1" ht="12.75">
      <c r="A971" s="397"/>
      <c r="B971" s="390"/>
      <c r="C971" s="106" t="s">
        <v>12</v>
      </c>
      <c r="D971" s="165">
        <v>0</v>
      </c>
      <c r="E971" s="165">
        <v>0</v>
      </c>
      <c r="F971" s="165">
        <v>0</v>
      </c>
      <c r="I971" s="207"/>
    </row>
    <row r="972" spans="1:9" s="203" customFormat="1" ht="25.5">
      <c r="A972" s="397"/>
      <c r="B972" s="390"/>
      <c r="C972" s="106" t="s">
        <v>749</v>
      </c>
      <c r="D972" s="165">
        <v>2728.6</v>
      </c>
      <c r="E972" s="165">
        <v>2642.4</v>
      </c>
      <c r="F972" s="165">
        <v>2642.4</v>
      </c>
      <c r="I972" s="207"/>
    </row>
    <row r="973" spans="1:9" s="203" customFormat="1" ht="12.75">
      <c r="A973" s="397"/>
      <c r="B973" s="390"/>
      <c r="C973" s="180" t="s">
        <v>750</v>
      </c>
      <c r="D973" s="165">
        <v>0</v>
      </c>
      <c r="E973" s="165">
        <v>0</v>
      </c>
      <c r="F973" s="165">
        <v>0</v>
      </c>
      <c r="I973" s="207"/>
    </row>
    <row r="974" spans="1:9" s="203" customFormat="1" ht="12.75">
      <c r="A974" s="397"/>
      <c r="B974" s="390"/>
      <c r="C974" s="106" t="s">
        <v>755</v>
      </c>
      <c r="D974" s="165">
        <v>0</v>
      </c>
      <c r="E974" s="165">
        <v>0</v>
      </c>
      <c r="F974" s="165">
        <v>0</v>
      </c>
      <c r="I974" s="207"/>
    </row>
    <row r="975" spans="1:9" s="203" customFormat="1" ht="12.75">
      <c r="A975" s="397"/>
      <c r="B975" s="390"/>
      <c r="C975" s="106" t="s">
        <v>752</v>
      </c>
      <c r="D975" s="165">
        <v>0</v>
      </c>
      <c r="E975" s="165">
        <v>0</v>
      </c>
      <c r="F975" s="165">
        <v>0</v>
      </c>
      <c r="I975" s="207"/>
    </row>
    <row r="976" spans="1:9" s="204" customFormat="1" ht="15" customHeight="1">
      <c r="A976" s="392" t="s">
        <v>32</v>
      </c>
      <c r="B976" s="392" t="s">
        <v>340</v>
      </c>
      <c r="C976" s="154" t="s">
        <v>747</v>
      </c>
      <c r="D976" s="163">
        <v>20789.099999999999</v>
      </c>
      <c r="E976" s="163">
        <v>15564.3</v>
      </c>
      <c r="F976" s="163">
        <v>15564.3</v>
      </c>
      <c r="I976" s="207"/>
    </row>
    <row r="977" spans="1:9" s="204" customFormat="1" ht="15" customHeight="1">
      <c r="A977" s="392"/>
      <c r="B977" s="392"/>
      <c r="C977" s="154" t="s">
        <v>748</v>
      </c>
      <c r="D977" s="163">
        <v>3853.3</v>
      </c>
      <c r="E977" s="163">
        <v>1253.9000000000001</v>
      </c>
      <c r="F977" s="163">
        <v>1253.9000000000001</v>
      </c>
      <c r="I977" s="207"/>
    </row>
    <row r="978" spans="1:9" s="204" customFormat="1" ht="15" customHeight="1">
      <c r="A978" s="392"/>
      <c r="B978" s="392"/>
      <c r="C978" s="155" t="s">
        <v>12</v>
      </c>
      <c r="D978" s="164">
        <v>78.7</v>
      </c>
      <c r="E978" s="164">
        <v>25.6</v>
      </c>
      <c r="F978" s="164">
        <v>25.6</v>
      </c>
      <c r="I978" s="207"/>
    </row>
    <row r="979" spans="1:9" s="204" customFormat="1" ht="15" customHeight="1">
      <c r="A979" s="392"/>
      <c r="B979" s="392"/>
      <c r="C979" s="155" t="s">
        <v>1397</v>
      </c>
      <c r="D979" s="163">
        <v>16857.099999999999</v>
      </c>
      <c r="E979" s="163">
        <v>14284.8</v>
      </c>
      <c r="F979" s="163">
        <v>14284.8</v>
      </c>
      <c r="I979" s="207"/>
    </row>
    <row r="980" spans="1:9" s="204" customFormat="1" ht="15" customHeight="1">
      <c r="A980" s="392"/>
      <c r="B980" s="392"/>
      <c r="C980" s="154" t="s">
        <v>1120</v>
      </c>
      <c r="D980" s="164">
        <v>0</v>
      </c>
      <c r="E980" s="164">
        <v>0</v>
      </c>
      <c r="F980" s="164">
        <v>0</v>
      </c>
      <c r="I980" s="207"/>
    </row>
    <row r="981" spans="1:9" s="204" customFormat="1" ht="15" customHeight="1">
      <c r="A981" s="392"/>
      <c r="B981" s="392"/>
      <c r="C981" s="155" t="s">
        <v>751</v>
      </c>
      <c r="D981" s="164">
        <v>0</v>
      </c>
      <c r="E981" s="164">
        <v>0</v>
      </c>
      <c r="F981" s="164">
        <v>0</v>
      </c>
      <c r="I981" s="207"/>
    </row>
    <row r="982" spans="1:9" s="204" customFormat="1" ht="15" customHeight="1">
      <c r="A982" s="392"/>
      <c r="B982" s="392"/>
      <c r="C982" s="156" t="s">
        <v>752</v>
      </c>
      <c r="D982" s="164">
        <v>0</v>
      </c>
      <c r="E982" s="164">
        <v>0</v>
      </c>
      <c r="F982" s="164">
        <v>0</v>
      </c>
      <c r="I982" s="207"/>
    </row>
    <row r="983" spans="1:9" s="204" customFormat="1" ht="15" customHeight="1">
      <c r="A983" s="397" t="s">
        <v>17</v>
      </c>
      <c r="B983" s="390" t="s">
        <v>1398</v>
      </c>
      <c r="C983" s="106" t="s">
        <v>747</v>
      </c>
      <c r="D983" s="165">
        <v>0</v>
      </c>
      <c r="E983" s="165">
        <v>0</v>
      </c>
      <c r="F983" s="165">
        <v>0</v>
      </c>
      <c r="I983" s="207"/>
    </row>
    <row r="984" spans="1:9" s="204" customFormat="1" ht="15" customHeight="1">
      <c r="A984" s="397"/>
      <c r="B984" s="390"/>
      <c r="C984" s="180" t="s">
        <v>748</v>
      </c>
      <c r="D984" s="165">
        <v>0</v>
      </c>
      <c r="E984" s="165">
        <v>0</v>
      </c>
      <c r="F984" s="165">
        <v>0</v>
      </c>
      <c r="I984" s="207"/>
    </row>
    <row r="985" spans="1:9" s="204" customFormat="1" ht="15" customHeight="1">
      <c r="A985" s="397"/>
      <c r="B985" s="390"/>
      <c r="C985" s="106" t="s">
        <v>12</v>
      </c>
      <c r="D985" s="165">
        <v>0</v>
      </c>
      <c r="E985" s="165">
        <v>0</v>
      </c>
      <c r="F985" s="165">
        <v>0</v>
      </c>
      <c r="I985" s="207"/>
    </row>
    <row r="986" spans="1:9" s="204" customFormat="1" ht="15" customHeight="1">
      <c r="A986" s="397"/>
      <c r="B986" s="390"/>
      <c r="C986" s="106" t="s">
        <v>1397</v>
      </c>
      <c r="D986" s="165">
        <v>0</v>
      </c>
      <c r="E986" s="165">
        <v>0</v>
      </c>
      <c r="F986" s="165">
        <v>0</v>
      </c>
      <c r="I986" s="207"/>
    </row>
    <row r="987" spans="1:9" s="204" customFormat="1" ht="15" customHeight="1">
      <c r="A987" s="397"/>
      <c r="B987" s="390"/>
      <c r="C987" s="180" t="s">
        <v>1120</v>
      </c>
      <c r="D987" s="165">
        <v>0</v>
      </c>
      <c r="E987" s="165">
        <v>0</v>
      </c>
      <c r="F987" s="165">
        <v>0</v>
      </c>
      <c r="I987" s="207"/>
    </row>
    <row r="988" spans="1:9" s="204" customFormat="1" ht="15" customHeight="1">
      <c r="A988" s="397"/>
      <c r="B988" s="390"/>
      <c r="C988" s="106" t="s">
        <v>751</v>
      </c>
      <c r="D988" s="165">
        <v>0</v>
      </c>
      <c r="E988" s="165">
        <v>0</v>
      </c>
      <c r="F988" s="165">
        <v>0</v>
      </c>
      <c r="I988" s="207"/>
    </row>
    <row r="989" spans="1:9" s="204" customFormat="1" ht="15" customHeight="1">
      <c r="A989" s="397"/>
      <c r="B989" s="390"/>
      <c r="C989" s="106" t="s">
        <v>752</v>
      </c>
      <c r="D989" s="165">
        <v>0</v>
      </c>
      <c r="E989" s="165">
        <v>0</v>
      </c>
      <c r="F989" s="165">
        <v>0</v>
      </c>
      <c r="I989" s="207"/>
    </row>
    <row r="990" spans="1:9" s="204" customFormat="1" ht="15" customHeight="1">
      <c r="A990" s="397" t="s">
        <v>1399</v>
      </c>
      <c r="B990" s="390" t="s">
        <v>1400</v>
      </c>
      <c r="C990" s="106" t="s">
        <v>747</v>
      </c>
      <c r="D990" s="165">
        <v>0</v>
      </c>
      <c r="E990" s="165">
        <v>0</v>
      </c>
      <c r="F990" s="165">
        <v>0</v>
      </c>
      <c r="I990" s="207"/>
    </row>
    <row r="991" spans="1:9" s="204" customFormat="1" ht="15" customHeight="1">
      <c r="A991" s="397"/>
      <c r="B991" s="390"/>
      <c r="C991" s="180" t="s">
        <v>748</v>
      </c>
      <c r="D991" s="165">
        <v>0</v>
      </c>
      <c r="E991" s="165">
        <v>0</v>
      </c>
      <c r="F991" s="165">
        <v>0</v>
      </c>
      <c r="I991" s="207"/>
    </row>
    <row r="992" spans="1:9" s="204" customFormat="1" ht="15" customHeight="1">
      <c r="A992" s="397"/>
      <c r="B992" s="390"/>
      <c r="C992" s="106" t="s">
        <v>12</v>
      </c>
      <c r="D992" s="165">
        <v>0</v>
      </c>
      <c r="E992" s="165">
        <v>0</v>
      </c>
      <c r="F992" s="165">
        <v>0</v>
      </c>
      <c r="I992" s="207"/>
    </row>
    <row r="993" spans="1:9" s="204" customFormat="1" ht="15" customHeight="1">
      <c r="A993" s="397"/>
      <c r="B993" s="390"/>
      <c r="C993" s="106" t="s">
        <v>1397</v>
      </c>
      <c r="D993" s="165">
        <v>0</v>
      </c>
      <c r="E993" s="165">
        <v>0</v>
      </c>
      <c r="F993" s="165">
        <v>0</v>
      </c>
      <c r="I993" s="207"/>
    </row>
    <row r="994" spans="1:9" s="204" customFormat="1" ht="15" customHeight="1">
      <c r="A994" s="397"/>
      <c r="B994" s="390"/>
      <c r="C994" s="180" t="s">
        <v>1120</v>
      </c>
      <c r="D994" s="165">
        <v>0</v>
      </c>
      <c r="E994" s="165">
        <v>0</v>
      </c>
      <c r="F994" s="165">
        <v>0</v>
      </c>
      <c r="I994" s="207"/>
    </row>
    <row r="995" spans="1:9" s="204" customFormat="1" ht="15" customHeight="1">
      <c r="A995" s="397"/>
      <c r="B995" s="390"/>
      <c r="C995" s="106" t="s">
        <v>751</v>
      </c>
      <c r="D995" s="165">
        <v>0</v>
      </c>
      <c r="E995" s="165">
        <v>0</v>
      </c>
      <c r="F995" s="165">
        <v>0</v>
      </c>
      <c r="I995" s="207"/>
    </row>
    <row r="996" spans="1:9" s="204" customFormat="1" ht="15" customHeight="1">
      <c r="A996" s="397"/>
      <c r="B996" s="390"/>
      <c r="C996" s="106" t="s">
        <v>752</v>
      </c>
      <c r="D996" s="165">
        <v>0</v>
      </c>
      <c r="E996" s="165">
        <v>0</v>
      </c>
      <c r="F996" s="165">
        <v>0</v>
      </c>
      <c r="I996" s="207"/>
    </row>
    <row r="997" spans="1:9" s="204" customFormat="1" ht="15" customHeight="1">
      <c r="A997" s="397" t="s">
        <v>19</v>
      </c>
      <c r="B997" s="390" t="s">
        <v>347</v>
      </c>
      <c r="C997" s="106" t="s">
        <v>747</v>
      </c>
      <c r="D997" s="165">
        <v>20789.099999999999</v>
      </c>
      <c r="E997" s="165">
        <v>15564.3</v>
      </c>
      <c r="F997" s="165">
        <v>15564.3</v>
      </c>
      <c r="I997" s="207"/>
    </row>
    <row r="998" spans="1:9" s="204" customFormat="1" ht="15" customHeight="1">
      <c r="A998" s="397"/>
      <c r="B998" s="390"/>
      <c r="C998" s="180" t="s">
        <v>748</v>
      </c>
      <c r="D998" s="165">
        <v>3853.3</v>
      </c>
      <c r="E998" s="165">
        <v>1253.9000000000001</v>
      </c>
      <c r="F998" s="165">
        <v>1253.9000000000001</v>
      </c>
      <c r="I998" s="207"/>
    </row>
    <row r="999" spans="1:9" s="204" customFormat="1" ht="15" customHeight="1">
      <c r="A999" s="397"/>
      <c r="B999" s="390"/>
      <c r="C999" s="106" t="s">
        <v>12</v>
      </c>
      <c r="D999" s="165">
        <v>78.7</v>
      </c>
      <c r="E999" s="165">
        <v>25.6</v>
      </c>
      <c r="F999" s="165">
        <v>25.6</v>
      </c>
      <c r="I999" s="207"/>
    </row>
    <row r="1000" spans="1:9" s="204" customFormat="1" ht="15" customHeight="1">
      <c r="A1000" s="397"/>
      <c r="B1000" s="390"/>
      <c r="C1000" s="106" t="s">
        <v>1397</v>
      </c>
      <c r="D1000" s="165">
        <v>16857.099999999999</v>
      </c>
      <c r="E1000" s="165">
        <v>14284.8</v>
      </c>
      <c r="F1000" s="165">
        <v>14284.8</v>
      </c>
      <c r="I1000" s="207"/>
    </row>
    <row r="1001" spans="1:9" s="204" customFormat="1" ht="15" customHeight="1">
      <c r="A1001" s="397"/>
      <c r="B1001" s="390"/>
      <c r="C1001" s="180" t="s">
        <v>1120</v>
      </c>
      <c r="D1001" s="165">
        <v>0</v>
      </c>
      <c r="E1001" s="165">
        <v>0</v>
      </c>
      <c r="F1001" s="165">
        <v>0</v>
      </c>
      <c r="I1001" s="207"/>
    </row>
    <row r="1002" spans="1:9" s="204" customFormat="1" ht="15" customHeight="1">
      <c r="A1002" s="397"/>
      <c r="B1002" s="390"/>
      <c r="C1002" s="106" t="s">
        <v>751</v>
      </c>
      <c r="D1002" s="165">
        <v>0</v>
      </c>
      <c r="E1002" s="165">
        <v>0</v>
      </c>
      <c r="F1002" s="165">
        <v>0</v>
      </c>
      <c r="I1002" s="207"/>
    </row>
    <row r="1003" spans="1:9" s="204" customFormat="1" ht="15" customHeight="1">
      <c r="A1003" s="397"/>
      <c r="B1003" s="390"/>
      <c r="C1003" s="106" t="s">
        <v>752</v>
      </c>
      <c r="D1003" s="165">
        <v>0</v>
      </c>
      <c r="E1003" s="165">
        <v>0</v>
      </c>
      <c r="F1003" s="165">
        <v>0</v>
      </c>
      <c r="I1003" s="207"/>
    </row>
    <row r="1004" spans="1:9" s="204" customFormat="1" ht="15" customHeight="1">
      <c r="A1004" s="397" t="s">
        <v>1399</v>
      </c>
      <c r="B1004" s="390" t="s">
        <v>1401</v>
      </c>
      <c r="C1004" s="106" t="s">
        <v>747</v>
      </c>
      <c r="D1004" s="165">
        <v>0</v>
      </c>
      <c r="E1004" s="165">
        <v>0</v>
      </c>
      <c r="F1004" s="165">
        <v>0</v>
      </c>
      <c r="I1004" s="207"/>
    </row>
    <row r="1005" spans="1:9" s="204" customFormat="1" ht="15" customHeight="1">
      <c r="A1005" s="397"/>
      <c r="B1005" s="390"/>
      <c r="C1005" s="180" t="s">
        <v>748</v>
      </c>
      <c r="D1005" s="165">
        <v>0</v>
      </c>
      <c r="E1005" s="165">
        <v>0</v>
      </c>
      <c r="F1005" s="165">
        <v>0</v>
      </c>
      <c r="I1005" s="207"/>
    </row>
    <row r="1006" spans="1:9" s="204" customFormat="1" ht="15" customHeight="1">
      <c r="A1006" s="397"/>
      <c r="B1006" s="390"/>
      <c r="C1006" s="106" t="s">
        <v>12</v>
      </c>
      <c r="D1006" s="165">
        <v>0</v>
      </c>
      <c r="E1006" s="165">
        <v>0</v>
      </c>
      <c r="F1006" s="165">
        <v>0</v>
      </c>
      <c r="I1006" s="207"/>
    </row>
    <row r="1007" spans="1:9" s="204" customFormat="1" ht="15" customHeight="1">
      <c r="A1007" s="397"/>
      <c r="B1007" s="390"/>
      <c r="C1007" s="106" t="s">
        <v>1397</v>
      </c>
      <c r="D1007" s="165">
        <v>0</v>
      </c>
      <c r="E1007" s="165">
        <v>0</v>
      </c>
      <c r="F1007" s="165">
        <v>0</v>
      </c>
      <c r="I1007" s="207"/>
    </row>
    <row r="1008" spans="1:9" s="204" customFormat="1" ht="15" customHeight="1">
      <c r="A1008" s="397"/>
      <c r="B1008" s="390"/>
      <c r="C1008" s="180" t="s">
        <v>1120</v>
      </c>
      <c r="D1008" s="165">
        <v>0</v>
      </c>
      <c r="E1008" s="165">
        <v>0</v>
      </c>
      <c r="F1008" s="165">
        <v>0</v>
      </c>
      <c r="I1008" s="207"/>
    </row>
    <row r="1009" spans="1:9" s="204" customFormat="1" ht="15" customHeight="1">
      <c r="A1009" s="397"/>
      <c r="B1009" s="390"/>
      <c r="C1009" s="106" t="s">
        <v>751</v>
      </c>
      <c r="D1009" s="165">
        <v>0</v>
      </c>
      <c r="E1009" s="165">
        <v>0</v>
      </c>
      <c r="F1009" s="165">
        <v>0</v>
      </c>
      <c r="I1009" s="207"/>
    </row>
    <row r="1010" spans="1:9" s="204" customFormat="1" ht="15" customHeight="1">
      <c r="A1010" s="397"/>
      <c r="B1010" s="390"/>
      <c r="C1010" s="106" t="s">
        <v>752</v>
      </c>
      <c r="D1010" s="165">
        <v>0</v>
      </c>
      <c r="E1010" s="165">
        <v>0</v>
      </c>
      <c r="F1010" s="165">
        <v>0</v>
      </c>
      <c r="I1010" s="207"/>
    </row>
    <row r="1011" spans="1:9" s="204" customFormat="1" ht="15" customHeight="1">
      <c r="A1011" s="397" t="s">
        <v>1404</v>
      </c>
      <c r="B1011" s="390" t="s">
        <v>352</v>
      </c>
      <c r="C1011" s="106" t="s">
        <v>747</v>
      </c>
      <c r="D1011" s="165">
        <v>16855.5</v>
      </c>
      <c r="E1011" s="165">
        <v>14284.3</v>
      </c>
      <c r="F1011" s="165">
        <v>14284.3</v>
      </c>
      <c r="I1011" s="207"/>
    </row>
    <row r="1012" spans="1:9" s="204" customFormat="1" ht="15" customHeight="1">
      <c r="A1012" s="397"/>
      <c r="B1012" s="390"/>
      <c r="C1012" s="180" t="s">
        <v>748</v>
      </c>
      <c r="D1012" s="165">
        <v>0</v>
      </c>
      <c r="E1012" s="165">
        <v>0</v>
      </c>
      <c r="F1012" s="165">
        <v>0</v>
      </c>
      <c r="I1012" s="207"/>
    </row>
    <row r="1013" spans="1:9" s="204" customFormat="1" ht="15" customHeight="1">
      <c r="A1013" s="397"/>
      <c r="B1013" s="390"/>
      <c r="C1013" s="106" t="s">
        <v>12</v>
      </c>
      <c r="D1013" s="165">
        <v>0</v>
      </c>
      <c r="E1013" s="165">
        <v>0</v>
      </c>
      <c r="F1013" s="165">
        <v>0</v>
      </c>
      <c r="I1013" s="207"/>
    </row>
    <row r="1014" spans="1:9" s="204" customFormat="1" ht="15" customHeight="1">
      <c r="A1014" s="397"/>
      <c r="B1014" s="390"/>
      <c r="C1014" s="106" t="s">
        <v>1397</v>
      </c>
      <c r="D1014" s="165">
        <v>16855.5</v>
      </c>
      <c r="E1014" s="165">
        <v>14284.3</v>
      </c>
      <c r="F1014" s="165">
        <v>14284.3</v>
      </c>
      <c r="I1014" s="207"/>
    </row>
    <row r="1015" spans="1:9" s="204" customFormat="1" ht="15" customHeight="1">
      <c r="A1015" s="397"/>
      <c r="B1015" s="390"/>
      <c r="C1015" s="180" t="s">
        <v>1120</v>
      </c>
      <c r="D1015" s="165">
        <v>0</v>
      </c>
      <c r="E1015" s="165">
        <v>0</v>
      </c>
      <c r="F1015" s="165">
        <v>0</v>
      </c>
      <c r="I1015" s="207"/>
    </row>
    <row r="1016" spans="1:9" s="204" customFormat="1" ht="15" customHeight="1">
      <c r="A1016" s="397"/>
      <c r="B1016" s="390"/>
      <c r="C1016" s="106" t="s">
        <v>751</v>
      </c>
      <c r="D1016" s="165">
        <v>0</v>
      </c>
      <c r="E1016" s="165">
        <v>0</v>
      </c>
      <c r="F1016" s="165">
        <v>0</v>
      </c>
      <c r="I1016" s="207"/>
    </row>
    <row r="1017" spans="1:9" s="204" customFormat="1" ht="15" customHeight="1">
      <c r="A1017" s="397"/>
      <c r="B1017" s="390"/>
      <c r="C1017" s="106" t="s">
        <v>752</v>
      </c>
      <c r="D1017" s="165">
        <v>0</v>
      </c>
      <c r="E1017" s="165">
        <v>0</v>
      </c>
      <c r="F1017" s="165">
        <v>0</v>
      </c>
      <c r="I1017" s="207"/>
    </row>
    <row r="1018" spans="1:9" s="204" customFormat="1" ht="15" customHeight="1">
      <c r="A1018" s="397" t="s">
        <v>1402</v>
      </c>
      <c r="B1018" s="390" t="s">
        <v>350</v>
      </c>
      <c r="C1018" s="106" t="s">
        <v>747</v>
      </c>
      <c r="D1018" s="165">
        <v>2000</v>
      </c>
      <c r="E1018" s="165">
        <v>1500</v>
      </c>
      <c r="F1018" s="165">
        <v>1500</v>
      </c>
      <c r="I1018" s="207"/>
    </row>
    <row r="1019" spans="1:9" s="204" customFormat="1" ht="15" customHeight="1">
      <c r="A1019" s="397"/>
      <c r="B1019" s="390"/>
      <c r="C1019" s="180" t="s">
        <v>748</v>
      </c>
      <c r="D1019" s="165">
        <v>0</v>
      </c>
      <c r="E1019" s="165">
        <v>0</v>
      </c>
      <c r="F1019" s="165">
        <v>0</v>
      </c>
      <c r="I1019" s="207"/>
    </row>
    <row r="1020" spans="1:9" s="204" customFormat="1" ht="15" customHeight="1">
      <c r="A1020" s="397"/>
      <c r="B1020" s="390"/>
      <c r="C1020" s="106" t="s">
        <v>12</v>
      </c>
      <c r="D1020" s="165">
        <v>0</v>
      </c>
      <c r="E1020" s="165">
        <v>0</v>
      </c>
      <c r="F1020" s="165">
        <v>0</v>
      </c>
      <c r="I1020" s="207"/>
    </row>
    <row r="1021" spans="1:9" s="204" customFormat="1" ht="15" customHeight="1">
      <c r="A1021" s="397"/>
      <c r="B1021" s="390"/>
      <c r="C1021" s="106" t="s">
        <v>1397</v>
      </c>
      <c r="D1021" s="165">
        <v>2000</v>
      </c>
      <c r="E1021" s="165">
        <v>1500</v>
      </c>
      <c r="F1021" s="165">
        <v>1500</v>
      </c>
      <c r="I1021" s="207"/>
    </row>
    <row r="1022" spans="1:9" s="204" customFormat="1" ht="15" customHeight="1">
      <c r="A1022" s="397"/>
      <c r="B1022" s="390"/>
      <c r="C1022" s="180" t="s">
        <v>1120</v>
      </c>
      <c r="D1022" s="165">
        <v>0</v>
      </c>
      <c r="E1022" s="165">
        <v>0</v>
      </c>
      <c r="F1022" s="165">
        <v>0</v>
      </c>
      <c r="I1022" s="207"/>
    </row>
    <row r="1023" spans="1:9" s="204" customFormat="1" ht="15" customHeight="1">
      <c r="A1023" s="397"/>
      <c r="B1023" s="390"/>
      <c r="C1023" s="106" t="s">
        <v>751</v>
      </c>
      <c r="D1023" s="165">
        <v>0</v>
      </c>
      <c r="E1023" s="165">
        <v>0</v>
      </c>
      <c r="F1023" s="165">
        <v>0</v>
      </c>
      <c r="I1023" s="207"/>
    </row>
    <row r="1024" spans="1:9" s="204" customFormat="1" ht="15" customHeight="1">
      <c r="A1024" s="397"/>
      <c r="B1024" s="390"/>
      <c r="C1024" s="106" t="s">
        <v>752</v>
      </c>
      <c r="D1024" s="165">
        <v>0</v>
      </c>
      <c r="E1024" s="165">
        <v>0</v>
      </c>
      <c r="F1024" s="165">
        <v>0</v>
      </c>
      <c r="I1024" s="207"/>
    </row>
    <row r="1025" spans="1:9" s="204" customFormat="1" ht="15" customHeight="1">
      <c r="A1025" s="397" t="s">
        <v>1403</v>
      </c>
      <c r="B1025" s="390" t="s">
        <v>351</v>
      </c>
      <c r="C1025" s="106" t="s">
        <v>747</v>
      </c>
      <c r="D1025" s="165">
        <v>10000</v>
      </c>
      <c r="E1025" s="165">
        <v>8980.1</v>
      </c>
      <c r="F1025" s="165">
        <v>8980.1</v>
      </c>
      <c r="I1025" s="207"/>
    </row>
    <row r="1026" spans="1:9" s="204" customFormat="1" ht="15" customHeight="1">
      <c r="A1026" s="397"/>
      <c r="B1026" s="390"/>
      <c r="C1026" s="180" t="s">
        <v>748</v>
      </c>
      <c r="D1026" s="165">
        <v>0</v>
      </c>
      <c r="E1026" s="165">
        <v>0</v>
      </c>
      <c r="F1026" s="165">
        <v>0</v>
      </c>
      <c r="I1026" s="207"/>
    </row>
    <row r="1027" spans="1:9" s="204" customFormat="1" ht="15" customHeight="1">
      <c r="A1027" s="397"/>
      <c r="B1027" s="390"/>
      <c r="C1027" s="106" t="s">
        <v>12</v>
      </c>
      <c r="D1027" s="165">
        <v>0</v>
      </c>
      <c r="E1027" s="165">
        <v>0</v>
      </c>
      <c r="F1027" s="165">
        <v>0</v>
      </c>
      <c r="I1027" s="207"/>
    </row>
    <row r="1028" spans="1:9" s="204" customFormat="1" ht="15" customHeight="1">
      <c r="A1028" s="397"/>
      <c r="B1028" s="390"/>
      <c r="C1028" s="106" t="s">
        <v>1397</v>
      </c>
      <c r="D1028" s="165">
        <v>10000</v>
      </c>
      <c r="E1028" s="165">
        <v>8980.1</v>
      </c>
      <c r="F1028" s="165">
        <v>8980.1</v>
      </c>
      <c r="I1028" s="207"/>
    </row>
    <row r="1029" spans="1:9" s="204" customFormat="1" ht="15" customHeight="1">
      <c r="A1029" s="397"/>
      <c r="B1029" s="390"/>
      <c r="C1029" s="180" t="s">
        <v>1120</v>
      </c>
      <c r="D1029" s="165">
        <v>0</v>
      </c>
      <c r="E1029" s="165">
        <v>0</v>
      </c>
      <c r="F1029" s="165">
        <v>0</v>
      </c>
      <c r="I1029" s="207"/>
    </row>
    <row r="1030" spans="1:9" s="204" customFormat="1" ht="15" customHeight="1">
      <c r="A1030" s="397"/>
      <c r="B1030" s="390"/>
      <c r="C1030" s="106" t="s">
        <v>751</v>
      </c>
      <c r="D1030" s="165">
        <v>0</v>
      </c>
      <c r="E1030" s="165">
        <v>0</v>
      </c>
      <c r="F1030" s="165">
        <v>0</v>
      </c>
      <c r="I1030" s="207"/>
    </row>
    <row r="1031" spans="1:9" s="204" customFormat="1" ht="15" customHeight="1">
      <c r="A1031" s="397"/>
      <c r="B1031" s="390"/>
      <c r="C1031" s="106" t="s">
        <v>752</v>
      </c>
      <c r="D1031" s="165">
        <v>0</v>
      </c>
      <c r="E1031" s="165">
        <v>0</v>
      </c>
      <c r="F1031" s="165">
        <v>0</v>
      </c>
      <c r="I1031" s="207"/>
    </row>
    <row r="1032" spans="1:9" s="204" customFormat="1" ht="15" customHeight="1">
      <c r="A1032" s="397" t="s">
        <v>1405</v>
      </c>
      <c r="B1032" s="390" t="s">
        <v>356</v>
      </c>
      <c r="C1032" s="106" t="s">
        <v>747</v>
      </c>
      <c r="D1032" s="165">
        <v>1000</v>
      </c>
      <c r="E1032" s="165">
        <v>358.1</v>
      </c>
      <c r="F1032" s="165">
        <v>358.1</v>
      </c>
      <c r="I1032" s="207"/>
    </row>
    <row r="1033" spans="1:9" s="204" customFormat="1" ht="15" customHeight="1">
      <c r="A1033" s="397"/>
      <c r="B1033" s="390"/>
      <c r="C1033" s="180" t="s">
        <v>748</v>
      </c>
      <c r="D1033" s="165">
        <v>0</v>
      </c>
      <c r="E1033" s="165">
        <v>0</v>
      </c>
      <c r="F1033" s="165">
        <v>0</v>
      </c>
      <c r="I1033" s="207"/>
    </row>
    <row r="1034" spans="1:9" s="204" customFormat="1" ht="15" customHeight="1">
      <c r="A1034" s="397"/>
      <c r="B1034" s="390"/>
      <c r="C1034" s="106" t="s">
        <v>12</v>
      </c>
      <c r="D1034" s="165">
        <v>0</v>
      </c>
      <c r="E1034" s="165">
        <v>0</v>
      </c>
      <c r="F1034" s="165">
        <v>0</v>
      </c>
      <c r="I1034" s="207"/>
    </row>
    <row r="1035" spans="1:9" s="204" customFormat="1" ht="15" customHeight="1">
      <c r="A1035" s="397"/>
      <c r="B1035" s="390"/>
      <c r="C1035" s="106" t="s">
        <v>1397</v>
      </c>
      <c r="D1035" s="165">
        <v>1000</v>
      </c>
      <c r="E1035" s="165">
        <v>358.1</v>
      </c>
      <c r="F1035" s="165">
        <v>358.1</v>
      </c>
      <c r="I1035" s="207"/>
    </row>
    <row r="1036" spans="1:9" s="204" customFormat="1" ht="15" customHeight="1">
      <c r="A1036" s="397"/>
      <c r="B1036" s="390"/>
      <c r="C1036" s="180" t="s">
        <v>1120</v>
      </c>
      <c r="D1036" s="165">
        <v>0</v>
      </c>
      <c r="E1036" s="165">
        <v>0</v>
      </c>
      <c r="F1036" s="165">
        <v>0</v>
      </c>
      <c r="I1036" s="207"/>
    </row>
    <row r="1037" spans="1:9" s="204" customFormat="1" ht="15" customHeight="1">
      <c r="A1037" s="397"/>
      <c r="B1037" s="390"/>
      <c r="C1037" s="106" t="s">
        <v>751</v>
      </c>
      <c r="D1037" s="165">
        <v>0</v>
      </c>
      <c r="E1037" s="165">
        <v>0</v>
      </c>
      <c r="F1037" s="165">
        <v>0</v>
      </c>
      <c r="I1037" s="207"/>
    </row>
    <row r="1038" spans="1:9" s="204" customFormat="1" ht="15" customHeight="1">
      <c r="A1038" s="397"/>
      <c r="B1038" s="390"/>
      <c r="C1038" s="106" t="s">
        <v>752</v>
      </c>
      <c r="D1038" s="165">
        <v>0</v>
      </c>
      <c r="E1038" s="165">
        <v>0</v>
      </c>
      <c r="F1038" s="165">
        <v>0</v>
      </c>
      <c r="I1038" s="207"/>
    </row>
    <row r="1039" spans="1:9" s="204" customFormat="1" ht="15" customHeight="1">
      <c r="A1039" s="397" t="s">
        <v>1406</v>
      </c>
      <c r="B1039" s="390" t="s">
        <v>358</v>
      </c>
      <c r="C1039" s="106" t="s">
        <v>747</v>
      </c>
      <c r="D1039" s="165">
        <v>3355.5</v>
      </c>
      <c r="E1039" s="165">
        <v>3331.1</v>
      </c>
      <c r="F1039" s="165">
        <v>3331.1</v>
      </c>
      <c r="I1039" s="207"/>
    </row>
    <row r="1040" spans="1:9" s="204" customFormat="1" ht="15" customHeight="1">
      <c r="A1040" s="397"/>
      <c r="B1040" s="390"/>
      <c r="C1040" s="180" t="s">
        <v>748</v>
      </c>
      <c r="D1040" s="165">
        <v>0</v>
      </c>
      <c r="E1040" s="165">
        <v>0</v>
      </c>
      <c r="F1040" s="165">
        <v>0</v>
      </c>
      <c r="I1040" s="207"/>
    </row>
    <row r="1041" spans="1:9" s="204" customFormat="1" ht="15" customHeight="1">
      <c r="A1041" s="397"/>
      <c r="B1041" s="390"/>
      <c r="C1041" s="106" t="s">
        <v>12</v>
      </c>
      <c r="D1041" s="165">
        <v>0</v>
      </c>
      <c r="E1041" s="165">
        <v>0</v>
      </c>
      <c r="F1041" s="165">
        <v>0</v>
      </c>
      <c r="I1041" s="207"/>
    </row>
    <row r="1042" spans="1:9" s="204" customFormat="1" ht="15" customHeight="1">
      <c r="A1042" s="397"/>
      <c r="B1042" s="390"/>
      <c r="C1042" s="106" t="s">
        <v>1397</v>
      </c>
      <c r="D1042" s="165">
        <v>3355.5</v>
      </c>
      <c r="E1042" s="165">
        <v>3331.1</v>
      </c>
      <c r="F1042" s="165">
        <v>3331.1</v>
      </c>
      <c r="I1042" s="207"/>
    </row>
    <row r="1043" spans="1:9" s="204" customFormat="1" ht="15" customHeight="1">
      <c r="A1043" s="397"/>
      <c r="B1043" s="390"/>
      <c r="C1043" s="180" t="s">
        <v>1120</v>
      </c>
      <c r="D1043" s="165">
        <v>0</v>
      </c>
      <c r="E1043" s="165">
        <v>0</v>
      </c>
      <c r="F1043" s="165">
        <v>0</v>
      </c>
      <c r="I1043" s="207"/>
    </row>
    <row r="1044" spans="1:9" s="204" customFormat="1" ht="15" customHeight="1">
      <c r="A1044" s="397"/>
      <c r="B1044" s="390"/>
      <c r="C1044" s="106" t="s">
        <v>751</v>
      </c>
      <c r="D1044" s="165">
        <v>0</v>
      </c>
      <c r="E1044" s="165">
        <v>0</v>
      </c>
      <c r="F1044" s="165">
        <v>0</v>
      </c>
      <c r="I1044" s="207"/>
    </row>
    <row r="1045" spans="1:9" s="204" customFormat="1" ht="15" customHeight="1">
      <c r="A1045" s="397"/>
      <c r="B1045" s="390"/>
      <c r="C1045" s="106" t="s">
        <v>752</v>
      </c>
      <c r="D1045" s="165">
        <v>0</v>
      </c>
      <c r="E1045" s="165">
        <v>0</v>
      </c>
      <c r="F1045" s="165">
        <v>0</v>
      </c>
      <c r="I1045" s="207"/>
    </row>
    <row r="1046" spans="1:9" s="204" customFormat="1" ht="15" customHeight="1">
      <c r="A1046" s="397" t="s">
        <v>1407</v>
      </c>
      <c r="B1046" s="390" t="s">
        <v>349</v>
      </c>
      <c r="C1046" s="106" t="s">
        <v>747</v>
      </c>
      <c r="D1046" s="165">
        <v>500</v>
      </c>
      <c r="E1046" s="165">
        <v>115</v>
      </c>
      <c r="F1046" s="165">
        <v>115</v>
      </c>
      <c r="I1046" s="207"/>
    </row>
    <row r="1047" spans="1:9" s="204" customFormat="1" ht="15" customHeight="1">
      <c r="A1047" s="397"/>
      <c r="B1047" s="390"/>
      <c r="C1047" s="180" t="s">
        <v>748</v>
      </c>
      <c r="D1047" s="165">
        <v>0</v>
      </c>
      <c r="E1047" s="165">
        <v>0</v>
      </c>
      <c r="F1047" s="165">
        <v>0</v>
      </c>
      <c r="I1047" s="207"/>
    </row>
    <row r="1048" spans="1:9" s="204" customFormat="1" ht="15" customHeight="1">
      <c r="A1048" s="397"/>
      <c r="B1048" s="390"/>
      <c r="C1048" s="106" t="s">
        <v>12</v>
      </c>
      <c r="D1048" s="165">
        <v>0</v>
      </c>
      <c r="E1048" s="165">
        <v>0</v>
      </c>
      <c r="F1048" s="165">
        <v>0</v>
      </c>
      <c r="I1048" s="207"/>
    </row>
    <row r="1049" spans="1:9" s="204" customFormat="1" ht="15" customHeight="1">
      <c r="A1049" s="397"/>
      <c r="B1049" s="390"/>
      <c r="C1049" s="106" t="s">
        <v>1397</v>
      </c>
      <c r="D1049" s="165">
        <v>500</v>
      </c>
      <c r="E1049" s="165">
        <v>115</v>
      </c>
      <c r="F1049" s="165">
        <v>115</v>
      </c>
      <c r="I1049" s="207"/>
    </row>
    <row r="1050" spans="1:9" s="204" customFormat="1" ht="15" customHeight="1">
      <c r="A1050" s="397"/>
      <c r="B1050" s="390"/>
      <c r="C1050" s="180" t="s">
        <v>1120</v>
      </c>
      <c r="D1050" s="165">
        <v>0</v>
      </c>
      <c r="E1050" s="165">
        <v>0</v>
      </c>
      <c r="F1050" s="165">
        <v>0</v>
      </c>
      <c r="I1050" s="207"/>
    </row>
    <row r="1051" spans="1:9" s="204" customFormat="1" ht="15" customHeight="1">
      <c r="A1051" s="397"/>
      <c r="B1051" s="390"/>
      <c r="C1051" s="106" t="s">
        <v>751</v>
      </c>
      <c r="D1051" s="165">
        <v>0</v>
      </c>
      <c r="E1051" s="165">
        <v>0</v>
      </c>
      <c r="F1051" s="165">
        <v>0</v>
      </c>
      <c r="I1051" s="207"/>
    </row>
    <row r="1052" spans="1:9" s="204" customFormat="1" ht="15" customHeight="1">
      <c r="A1052" s="397"/>
      <c r="B1052" s="390"/>
      <c r="C1052" s="106" t="s">
        <v>752</v>
      </c>
      <c r="D1052" s="165">
        <v>0</v>
      </c>
      <c r="E1052" s="165">
        <v>0</v>
      </c>
      <c r="F1052" s="165">
        <v>0</v>
      </c>
      <c r="I1052" s="207"/>
    </row>
    <row r="1053" spans="1:9" s="204" customFormat="1" ht="15" customHeight="1">
      <c r="A1053" s="397" t="s">
        <v>1408</v>
      </c>
      <c r="B1053" s="390" t="s">
        <v>361</v>
      </c>
      <c r="C1053" s="106" t="s">
        <v>747</v>
      </c>
      <c r="D1053" s="165">
        <v>3933.6</v>
      </c>
      <c r="E1053" s="165">
        <v>1280</v>
      </c>
      <c r="F1053" s="165">
        <v>1280</v>
      </c>
      <c r="I1053" s="207"/>
    </row>
    <row r="1054" spans="1:9" s="204" customFormat="1" ht="15" customHeight="1">
      <c r="A1054" s="397"/>
      <c r="B1054" s="390"/>
      <c r="C1054" s="180" t="s">
        <v>748</v>
      </c>
      <c r="D1054" s="165">
        <v>3853.3</v>
      </c>
      <c r="E1054" s="165">
        <v>1253.9000000000001</v>
      </c>
      <c r="F1054" s="165">
        <v>1253.9000000000001</v>
      </c>
      <c r="I1054" s="207"/>
    </row>
    <row r="1055" spans="1:9" s="204" customFormat="1" ht="15" customHeight="1">
      <c r="A1055" s="397"/>
      <c r="B1055" s="390"/>
      <c r="C1055" s="106" t="s">
        <v>12</v>
      </c>
      <c r="D1055" s="165">
        <v>78.7</v>
      </c>
      <c r="E1055" s="165">
        <v>25.6</v>
      </c>
      <c r="F1055" s="165">
        <v>25.6</v>
      </c>
      <c r="I1055" s="207"/>
    </row>
    <row r="1056" spans="1:9" s="204" customFormat="1" ht="15" customHeight="1">
      <c r="A1056" s="397"/>
      <c r="B1056" s="390"/>
      <c r="C1056" s="106" t="s">
        <v>1397</v>
      </c>
      <c r="D1056" s="165">
        <v>1.6</v>
      </c>
      <c r="E1056" s="165">
        <v>0.5</v>
      </c>
      <c r="F1056" s="165">
        <v>0.5</v>
      </c>
      <c r="I1056" s="207"/>
    </row>
    <row r="1057" spans="1:9" s="204" customFormat="1" ht="15" customHeight="1">
      <c r="A1057" s="397"/>
      <c r="B1057" s="390"/>
      <c r="C1057" s="180" t="s">
        <v>1120</v>
      </c>
      <c r="D1057" s="165">
        <v>0</v>
      </c>
      <c r="E1057" s="165">
        <v>0</v>
      </c>
      <c r="F1057" s="165">
        <v>0</v>
      </c>
      <c r="I1057" s="207"/>
    </row>
    <row r="1058" spans="1:9" s="204" customFormat="1" ht="15" customHeight="1">
      <c r="A1058" s="397"/>
      <c r="B1058" s="390"/>
      <c r="C1058" s="106" t="s">
        <v>751</v>
      </c>
      <c r="D1058" s="165">
        <v>0</v>
      </c>
      <c r="E1058" s="165">
        <v>0</v>
      </c>
      <c r="F1058" s="165">
        <v>0</v>
      </c>
      <c r="I1058" s="207"/>
    </row>
    <row r="1059" spans="1:9" s="204" customFormat="1" ht="15" customHeight="1">
      <c r="A1059" s="397"/>
      <c r="B1059" s="390"/>
      <c r="C1059" s="106" t="s">
        <v>752</v>
      </c>
      <c r="D1059" s="165">
        <v>0</v>
      </c>
      <c r="E1059" s="165">
        <v>0</v>
      </c>
      <c r="F1059" s="165">
        <v>0</v>
      </c>
      <c r="I1059" s="207"/>
    </row>
    <row r="1060" spans="1:9" s="157" customFormat="1" ht="15" customHeight="1">
      <c r="A1060" s="398" t="s">
        <v>14</v>
      </c>
      <c r="B1060" s="399" t="s">
        <v>1688</v>
      </c>
      <c r="C1060" s="169" t="s">
        <v>747</v>
      </c>
      <c r="D1060" s="163">
        <v>7882.8</v>
      </c>
      <c r="E1060" s="163">
        <v>7568.4</v>
      </c>
      <c r="F1060" s="163">
        <v>7568.4</v>
      </c>
      <c r="I1060" s="207"/>
    </row>
    <row r="1061" spans="1:9" s="157" customFormat="1" ht="15" customHeight="1">
      <c r="A1061" s="398"/>
      <c r="B1061" s="399"/>
      <c r="C1061" s="169" t="s">
        <v>748</v>
      </c>
      <c r="D1061" s="164">
        <v>537.29999999999995</v>
      </c>
      <c r="E1061" s="164">
        <v>537.29999999999995</v>
      </c>
      <c r="F1061" s="164">
        <v>537.29999999999995</v>
      </c>
      <c r="I1061" s="207"/>
    </row>
    <row r="1062" spans="1:9" s="157" customFormat="1" ht="15" customHeight="1">
      <c r="A1062" s="398"/>
      <c r="B1062" s="399"/>
      <c r="C1062" s="169" t="s">
        <v>12</v>
      </c>
      <c r="D1062" s="163">
        <v>1322.7</v>
      </c>
      <c r="E1062" s="163">
        <v>1049</v>
      </c>
      <c r="F1062" s="163">
        <v>1049</v>
      </c>
      <c r="I1062" s="207"/>
    </row>
    <row r="1063" spans="1:9" s="157" customFormat="1" ht="15" customHeight="1">
      <c r="A1063" s="398"/>
      <c r="B1063" s="399"/>
      <c r="C1063" s="169" t="s">
        <v>749</v>
      </c>
      <c r="D1063" s="163">
        <v>6022.8</v>
      </c>
      <c r="E1063" s="163">
        <v>5982.1</v>
      </c>
      <c r="F1063" s="163">
        <v>5982.1</v>
      </c>
      <c r="I1063" s="207"/>
    </row>
    <row r="1064" spans="1:9" s="157" customFormat="1" ht="15" customHeight="1">
      <c r="A1064" s="398"/>
      <c r="B1064" s="399"/>
      <c r="C1064" s="169" t="s">
        <v>1088</v>
      </c>
      <c r="D1064" s="164">
        <v>0</v>
      </c>
      <c r="E1064" s="164">
        <v>0</v>
      </c>
      <c r="F1064" s="164">
        <v>0</v>
      </c>
      <c r="I1064" s="207"/>
    </row>
    <row r="1065" spans="1:9" s="157" customFormat="1" ht="15" customHeight="1">
      <c r="A1065" s="398"/>
      <c r="B1065" s="399"/>
      <c r="C1065" s="169" t="s">
        <v>751</v>
      </c>
      <c r="D1065" s="164">
        <v>0</v>
      </c>
      <c r="E1065" s="164">
        <v>0</v>
      </c>
      <c r="F1065" s="164">
        <v>0</v>
      </c>
      <c r="I1065" s="207"/>
    </row>
    <row r="1066" spans="1:9" s="157" customFormat="1" ht="15" customHeight="1">
      <c r="A1066" s="398"/>
      <c r="B1066" s="399"/>
      <c r="C1066" s="169" t="s">
        <v>752</v>
      </c>
      <c r="D1066" s="164">
        <v>0</v>
      </c>
      <c r="E1066" s="164">
        <v>0</v>
      </c>
      <c r="F1066" s="164">
        <v>0</v>
      </c>
      <c r="I1066" s="207"/>
    </row>
    <row r="1067" spans="1:9" s="157" customFormat="1" ht="15" customHeight="1">
      <c r="A1067" s="394" t="s">
        <v>19</v>
      </c>
      <c r="B1067" s="390" t="s">
        <v>1689</v>
      </c>
      <c r="C1067" s="200" t="s">
        <v>747</v>
      </c>
      <c r="D1067" s="209">
        <v>5723.2</v>
      </c>
      <c r="E1067" s="209">
        <v>5687.2</v>
      </c>
      <c r="F1067" s="209">
        <v>5687.2</v>
      </c>
      <c r="I1067" s="207"/>
    </row>
    <row r="1068" spans="1:9" s="157" customFormat="1" ht="15" customHeight="1">
      <c r="A1068" s="394"/>
      <c r="B1068" s="390"/>
      <c r="C1068" s="200" t="s">
        <v>748</v>
      </c>
      <c r="D1068" s="165">
        <v>0</v>
      </c>
      <c r="E1068" s="165">
        <v>0</v>
      </c>
      <c r="F1068" s="165">
        <v>0</v>
      </c>
      <c r="I1068" s="207"/>
    </row>
    <row r="1069" spans="1:9" s="157" customFormat="1" ht="15" customHeight="1">
      <c r="A1069" s="394"/>
      <c r="B1069" s="390"/>
      <c r="C1069" s="200" t="s">
        <v>12</v>
      </c>
      <c r="D1069" s="165">
        <v>0</v>
      </c>
      <c r="E1069" s="165">
        <v>0</v>
      </c>
      <c r="F1069" s="165">
        <v>0</v>
      </c>
      <c r="I1069" s="207"/>
    </row>
    <row r="1070" spans="1:9" s="157" customFormat="1" ht="15" customHeight="1">
      <c r="A1070" s="394"/>
      <c r="B1070" s="390"/>
      <c r="C1070" s="200" t="s">
        <v>749</v>
      </c>
      <c r="D1070" s="209">
        <v>5723.2</v>
      </c>
      <c r="E1070" s="209">
        <v>5687.2</v>
      </c>
      <c r="F1070" s="209">
        <v>5687.2</v>
      </c>
      <c r="I1070" s="207"/>
    </row>
    <row r="1071" spans="1:9" s="157" customFormat="1" ht="15" customHeight="1">
      <c r="A1071" s="394"/>
      <c r="B1071" s="390"/>
      <c r="C1071" s="200" t="s">
        <v>1088</v>
      </c>
      <c r="D1071" s="165">
        <v>0</v>
      </c>
      <c r="E1071" s="165">
        <v>0</v>
      </c>
      <c r="F1071" s="165">
        <v>0</v>
      </c>
      <c r="I1071" s="207"/>
    </row>
    <row r="1072" spans="1:9" s="157" customFormat="1" ht="15" customHeight="1">
      <c r="A1072" s="394"/>
      <c r="B1072" s="390"/>
      <c r="C1072" s="200" t="s">
        <v>755</v>
      </c>
      <c r="D1072" s="165">
        <v>0</v>
      </c>
      <c r="E1072" s="165">
        <v>0</v>
      </c>
      <c r="F1072" s="165">
        <v>0</v>
      </c>
      <c r="I1072" s="207"/>
    </row>
    <row r="1073" spans="1:9" s="157" customFormat="1" ht="15" customHeight="1">
      <c r="A1073" s="394"/>
      <c r="B1073" s="390"/>
      <c r="C1073" s="200" t="s">
        <v>752</v>
      </c>
      <c r="D1073" s="165">
        <v>0</v>
      </c>
      <c r="E1073" s="165">
        <v>0</v>
      </c>
      <c r="F1073" s="165">
        <v>0</v>
      </c>
      <c r="I1073" s="207"/>
    </row>
    <row r="1074" spans="1:9" s="157" customFormat="1" ht="15" customHeight="1">
      <c r="A1074" s="394" t="s">
        <v>1681</v>
      </c>
      <c r="B1074" s="390" t="s">
        <v>1690</v>
      </c>
      <c r="C1074" s="200" t="s">
        <v>747</v>
      </c>
      <c r="D1074" s="209">
        <v>5348</v>
      </c>
      <c r="E1074" s="209">
        <v>5315.5</v>
      </c>
      <c r="F1074" s="209">
        <v>5315.5</v>
      </c>
      <c r="I1074" s="207"/>
    </row>
    <row r="1075" spans="1:9" s="157" customFormat="1" ht="15" customHeight="1">
      <c r="A1075" s="394"/>
      <c r="B1075" s="390"/>
      <c r="C1075" s="200" t="s">
        <v>748</v>
      </c>
      <c r="D1075" s="165">
        <v>0</v>
      </c>
      <c r="E1075" s="165">
        <v>0</v>
      </c>
      <c r="F1075" s="165">
        <v>0</v>
      </c>
      <c r="I1075" s="207"/>
    </row>
    <row r="1076" spans="1:9" s="157" customFormat="1" ht="15" customHeight="1">
      <c r="A1076" s="394"/>
      <c r="B1076" s="390"/>
      <c r="C1076" s="200" t="s">
        <v>12</v>
      </c>
      <c r="D1076" s="165">
        <v>0</v>
      </c>
      <c r="E1076" s="165">
        <v>0</v>
      </c>
      <c r="F1076" s="165">
        <v>0</v>
      </c>
      <c r="I1076" s="207"/>
    </row>
    <row r="1077" spans="1:9" s="157" customFormat="1" ht="15" customHeight="1">
      <c r="A1077" s="394"/>
      <c r="B1077" s="390"/>
      <c r="C1077" s="200" t="s">
        <v>749</v>
      </c>
      <c r="D1077" s="209">
        <v>5348</v>
      </c>
      <c r="E1077" s="209">
        <v>5315.5</v>
      </c>
      <c r="F1077" s="209">
        <v>5315.5</v>
      </c>
      <c r="I1077" s="207"/>
    </row>
    <row r="1078" spans="1:9" s="157" customFormat="1" ht="15" customHeight="1">
      <c r="A1078" s="394"/>
      <c r="B1078" s="390"/>
      <c r="C1078" s="200" t="s">
        <v>1088</v>
      </c>
      <c r="D1078" s="165">
        <v>0</v>
      </c>
      <c r="E1078" s="165">
        <v>0</v>
      </c>
      <c r="F1078" s="165">
        <v>0</v>
      </c>
      <c r="I1078" s="207"/>
    </row>
    <row r="1079" spans="1:9" s="157" customFormat="1" ht="15" customHeight="1">
      <c r="A1079" s="394"/>
      <c r="B1079" s="390"/>
      <c r="C1079" s="200" t="s">
        <v>755</v>
      </c>
      <c r="D1079" s="165">
        <v>0</v>
      </c>
      <c r="E1079" s="165">
        <v>0</v>
      </c>
      <c r="F1079" s="165">
        <v>0</v>
      </c>
      <c r="I1079" s="207"/>
    </row>
    <row r="1080" spans="1:9" s="157" customFormat="1" ht="15" customHeight="1">
      <c r="A1080" s="394"/>
      <c r="B1080" s="390"/>
      <c r="C1080" s="200" t="s">
        <v>752</v>
      </c>
      <c r="D1080" s="165">
        <v>0</v>
      </c>
      <c r="E1080" s="165">
        <v>0</v>
      </c>
      <c r="F1080" s="165">
        <v>0</v>
      </c>
      <c r="I1080" s="207"/>
    </row>
    <row r="1081" spans="1:9" s="157" customFormat="1" ht="15" customHeight="1">
      <c r="A1081" s="394" t="s">
        <v>1691</v>
      </c>
      <c r="B1081" s="390" t="s">
        <v>1692</v>
      </c>
      <c r="C1081" s="200" t="s">
        <v>747</v>
      </c>
      <c r="D1081" s="165">
        <v>95.2</v>
      </c>
      <c r="E1081" s="165">
        <v>91.7</v>
      </c>
      <c r="F1081" s="165">
        <v>91.7</v>
      </c>
      <c r="I1081" s="207"/>
    </row>
    <row r="1082" spans="1:9" s="157" customFormat="1" ht="15" customHeight="1">
      <c r="A1082" s="394"/>
      <c r="B1082" s="390"/>
      <c r="C1082" s="200" t="s">
        <v>748</v>
      </c>
      <c r="D1082" s="165">
        <v>0</v>
      </c>
      <c r="E1082" s="165">
        <v>0</v>
      </c>
      <c r="F1082" s="165">
        <v>0</v>
      </c>
      <c r="I1082" s="207"/>
    </row>
    <row r="1083" spans="1:9" s="157" customFormat="1" ht="15" customHeight="1">
      <c r="A1083" s="394"/>
      <c r="B1083" s="390"/>
      <c r="C1083" s="200" t="s">
        <v>12</v>
      </c>
      <c r="D1083" s="165">
        <v>0</v>
      </c>
      <c r="E1083" s="165">
        <v>0</v>
      </c>
      <c r="F1083" s="165">
        <v>0</v>
      </c>
      <c r="I1083" s="207"/>
    </row>
    <row r="1084" spans="1:9" s="157" customFormat="1" ht="15" customHeight="1">
      <c r="A1084" s="394"/>
      <c r="B1084" s="390"/>
      <c r="C1084" s="200" t="s">
        <v>749</v>
      </c>
      <c r="D1084" s="165">
        <v>95.2</v>
      </c>
      <c r="E1084" s="165">
        <v>91.7</v>
      </c>
      <c r="F1084" s="165">
        <v>91.7</v>
      </c>
      <c r="I1084" s="207"/>
    </row>
    <row r="1085" spans="1:9" s="157" customFormat="1" ht="15" customHeight="1">
      <c r="A1085" s="394"/>
      <c r="B1085" s="390"/>
      <c r="C1085" s="200" t="s">
        <v>1088</v>
      </c>
      <c r="D1085" s="165">
        <v>0</v>
      </c>
      <c r="E1085" s="165">
        <v>0</v>
      </c>
      <c r="F1085" s="165">
        <v>0</v>
      </c>
      <c r="I1085" s="207"/>
    </row>
    <row r="1086" spans="1:9" s="157" customFormat="1" ht="15" customHeight="1">
      <c r="A1086" s="394"/>
      <c r="B1086" s="390"/>
      <c r="C1086" s="200" t="s">
        <v>755</v>
      </c>
      <c r="D1086" s="165">
        <v>0</v>
      </c>
      <c r="E1086" s="165">
        <v>0</v>
      </c>
      <c r="F1086" s="165">
        <v>0</v>
      </c>
      <c r="I1086" s="207"/>
    </row>
    <row r="1087" spans="1:9" s="157" customFormat="1" ht="15" customHeight="1">
      <c r="A1087" s="394"/>
      <c r="B1087" s="390"/>
      <c r="C1087" s="200" t="s">
        <v>752</v>
      </c>
      <c r="D1087" s="165">
        <v>0</v>
      </c>
      <c r="E1087" s="165">
        <v>0</v>
      </c>
      <c r="F1087" s="165">
        <v>0</v>
      </c>
      <c r="I1087" s="207"/>
    </row>
    <row r="1088" spans="1:9" s="157" customFormat="1" ht="15" customHeight="1">
      <c r="A1088" s="394" t="s">
        <v>1693</v>
      </c>
      <c r="B1088" s="390" t="s">
        <v>1694</v>
      </c>
      <c r="C1088" s="200" t="s">
        <v>747</v>
      </c>
      <c r="D1088" s="165">
        <v>280</v>
      </c>
      <c r="E1088" s="165">
        <v>280</v>
      </c>
      <c r="F1088" s="165">
        <v>280</v>
      </c>
      <c r="I1088" s="207"/>
    </row>
    <row r="1089" spans="1:9" s="157" customFormat="1" ht="15" customHeight="1">
      <c r="A1089" s="394"/>
      <c r="B1089" s="390"/>
      <c r="C1089" s="200" t="s">
        <v>748</v>
      </c>
      <c r="D1089" s="165">
        <v>0</v>
      </c>
      <c r="E1089" s="165">
        <v>0</v>
      </c>
      <c r="F1089" s="165">
        <v>0</v>
      </c>
      <c r="I1089" s="207"/>
    </row>
    <row r="1090" spans="1:9" s="157" customFormat="1" ht="15" customHeight="1">
      <c r="A1090" s="394"/>
      <c r="B1090" s="390"/>
      <c r="C1090" s="200" t="s">
        <v>12</v>
      </c>
      <c r="D1090" s="165">
        <v>0</v>
      </c>
      <c r="E1090" s="165">
        <v>0</v>
      </c>
      <c r="F1090" s="165">
        <v>0</v>
      </c>
      <c r="I1090" s="207"/>
    </row>
    <row r="1091" spans="1:9" s="157" customFormat="1" ht="15" customHeight="1">
      <c r="A1091" s="394"/>
      <c r="B1091" s="390"/>
      <c r="C1091" s="200" t="s">
        <v>749</v>
      </c>
      <c r="D1091" s="165">
        <v>280</v>
      </c>
      <c r="E1091" s="165">
        <v>280</v>
      </c>
      <c r="F1091" s="165">
        <v>280</v>
      </c>
      <c r="I1091" s="207"/>
    </row>
    <row r="1092" spans="1:9" s="157" customFormat="1" ht="15" customHeight="1">
      <c r="A1092" s="394"/>
      <c r="B1092" s="390"/>
      <c r="C1092" s="200" t="s">
        <v>1088</v>
      </c>
      <c r="D1092" s="165">
        <v>0</v>
      </c>
      <c r="E1092" s="165">
        <v>0</v>
      </c>
      <c r="F1092" s="165">
        <v>0</v>
      </c>
      <c r="I1092" s="207"/>
    </row>
    <row r="1093" spans="1:9" s="157" customFormat="1" ht="15" customHeight="1">
      <c r="A1093" s="394"/>
      <c r="B1093" s="390"/>
      <c r="C1093" s="200" t="s">
        <v>755</v>
      </c>
      <c r="D1093" s="165">
        <v>0</v>
      </c>
      <c r="E1093" s="165">
        <v>0</v>
      </c>
      <c r="F1093" s="165">
        <v>0</v>
      </c>
      <c r="I1093" s="207"/>
    </row>
    <row r="1094" spans="1:9" s="157" customFormat="1" ht="15" customHeight="1">
      <c r="A1094" s="394"/>
      <c r="B1094" s="390"/>
      <c r="C1094" s="200" t="s">
        <v>752</v>
      </c>
      <c r="D1094" s="165">
        <v>0</v>
      </c>
      <c r="E1094" s="165">
        <v>0</v>
      </c>
      <c r="F1094" s="165">
        <v>0</v>
      </c>
      <c r="I1094" s="207"/>
    </row>
    <row r="1095" spans="1:9" s="157" customFormat="1" ht="15" customHeight="1">
      <c r="A1095" s="394" t="s">
        <v>261</v>
      </c>
      <c r="B1095" s="390" t="s">
        <v>1695</v>
      </c>
      <c r="C1095" s="200" t="s">
        <v>747</v>
      </c>
      <c r="D1095" s="165">
        <v>209.9</v>
      </c>
      <c r="E1095" s="165">
        <v>205.2</v>
      </c>
      <c r="F1095" s="165">
        <v>205.2</v>
      </c>
      <c r="I1095" s="207"/>
    </row>
    <row r="1096" spans="1:9" s="157" customFormat="1" ht="15" customHeight="1">
      <c r="A1096" s="394"/>
      <c r="B1096" s="390"/>
      <c r="C1096" s="200" t="s">
        <v>748</v>
      </c>
      <c r="D1096" s="165">
        <v>0</v>
      </c>
      <c r="E1096" s="165">
        <v>0</v>
      </c>
      <c r="F1096" s="165">
        <v>0</v>
      </c>
      <c r="I1096" s="207"/>
    </row>
    <row r="1097" spans="1:9" s="157" customFormat="1" ht="15" customHeight="1">
      <c r="A1097" s="394"/>
      <c r="B1097" s="390"/>
      <c r="C1097" s="200" t="s">
        <v>12</v>
      </c>
      <c r="D1097" s="165">
        <v>0</v>
      </c>
      <c r="E1097" s="165">
        <v>0</v>
      </c>
      <c r="F1097" s="165">
        <v>0</v>
      </c>
      <c r="I1097" s="207"/>
    </row>
    <row r="1098" spans="1:9" s="157" customFormat="1" ht="15" customHeight="1">
      <c r="A1098" s="394"/>
      <c r="B1098" s="390"/>
      <c r="C1098" s="200" t="s">
        <v>749</v>
      </c>
      <c r="D1098" s="165">
        <v>209.9</v>
      </c>
      <c r="E1098" s="165">
        <v>205.2</v>
      </c>
      <c r="F1098" s="165">
        <v>205.2</v>
      </c>
      <c r="I1098" s="207"/>
    </row>
    <row r="1099" spans="1:9" s="157" customFormat="1" ht="15" customHeight="1">
      <c r="A1099" s="394"/>
      <c r="B1099" s="390"/>
      <c r="C1099" s="200" t="s">
        <v>1088</v>
      </c>
      <c r="D1099" s="165">
        <v>0</v>
      </c>
      <c r="E1099" s="165">
        <v>0</v>
      </c>
      <c r="F1099" s="165">
        <v>0</v>
      </c>
      <c r="I1099" s="207"/>
    </row>
    <row r="1100" spans="1:9" s="157" customFormat="1" ht="15" customHeight="1">
      <c r="A1100" s="394"/>
      <c r="B1100" s="390"/>
      <c r="C1100" s="200" t="s">
        <v>755</v>
      </c>
      <c r="D1100" s="165">
        <v>0</v>
      </c>
      <c r="E1100" s="165">
        <v>0</v>
      </c>
      <c r="F1100" s="165">
        <v>0</v>
      </c>
      <c r="I1100" s="207"/>
    </row>
    <row r="1101" spans="1:9" s="157" customFormat="1" ht="15" customHeight="1">
      <c r="A1101" s="394"/>
      <c r="B1101" s="390"/>
      <c r="C1101" s="200" t="s">
        <v>752</v>
      </c>
      <c r="D1101" s="165">
        <v>0</v>
      </c>
      <c r="E1101" s="165">
        <v>0</v>
      </c>
      <c r="F1101" s="165">
        <v>0</v>
      </c>
      <c r="I1101" s="207"/>
    </row>
    <row r="1102" spans="1:9" s="157" customFormat="1" ht="15" customHeight="1">
      <c r="A1102" s="394" t="s">
        <v>1696</v>
      </c>
      <c r="B1102" s="395" t="s">
        <v>1697</v>
      </c>
      <c r="C1102" s="200" t="s">
        <v>747</v>
      </c>
      <c r="D1102" s="165">
        <v>209.9</v>
      </c>
      <c r="E1102" s="165">
        <v>205.2</v>
      </c>
      <c r="F1102" s="165">
        <v>205.2</v>
      </c>
      <c r="I1102" s="207"/>
    </row>
    <row r="1103" spans="1:9" s="157" customFormat="1" ht="15" customHeight="1">
      <c r="A1103" s="394"/>
      <c r="B1103" s="395"/>
      <c r="C1103" s="200" t="s">
        <v>748</v>
      </c>
      <c r="D1103" s="165">
        <v>0</v>
      </c>
      <c r="E1103" s="165">
        <v>0</v>
      </c>
      <c r="F1103" s="165">
        <v>0</v>
      </c>
      <c r="I1103" s="207"/>
    </row>
    <row r="1104" spans="1:9" s="157" customFormat="1" ht="15" customHeight="1">
      <c r="A1104" s="394"/>
      <c r="B1104" s="395"/>
      <c r="C1104" s="200" t="s">
        <v>12</v>
      </c>
      <c r="D1104" s="165">
        <v>0</v>
      </c>
      <c r="E1104" s="165">
        <v>0</v>
      </c>
      <c r="F1104" s="165">
        <v>0</v>
      </c>
      <c r="I1104" s="207"/>
    </row>
    <row r="1105" spans="1:9" s="157" customFormat="1" ht="15" customHeight="1">
      <c r="A1105" s="394"/>
      <c r="B1105" s="395"/>
      <c r="C1105" s="200" t="s">
        <v>749</v>
      </c>
      <c r="D1105" s="165">
        <v>209.9</v>
      </c>
      <c r="E1105" s="165">
        <v>205.2</v>
      </c>
      <c r="F1105" s="165">
        <v>205.2</v>
      </c>
      <c r="I1105" s="207"/>
    </row>
    <row r="1106" spans="1:9" s="157" customFormat="1" ht="15" customHeight="1">
      <c r="A1106" s="394"/>
      <c r="B1106" s="395"/>
      <c r="C1106" s="200" t="s">
        <v>1088</v>
      </c>
      <c r="D1106" s="165">
        <v>0</v>
      </c>
      <c r="E1106" s="165">
        <v>0</v>
      </c>
      <c r="F1106" s="165">
        <v>0</v>
      </c>
      <c r="I1106" s="207"/>
    </row>
    <row r="1107" spans="1:9" s="157" customFormat="1" ht="15" customHeight="1">
      <c r="A1107" s="394"/>
      <c r="B1107" s="395"/>
      <c r="C1107" s="200" t="s">
        <v>755</v>
      </c>
      <c r="D1107" s="165">
        <v>0</v>
      </c>
      <c r="E1107" s="165">
        <v>0</v>
      </c>
      <c r="F1107" s="165">
        <v>0</v>
      </c>
      <c r="I1107" s="207"/>
    </row>
    <row r="1108" spans="1:9" s="157" customFormat="1" ht="15" customHeight="1">
      <c r="A1108" s="394"/>
      <c r="B1108" s="395"/>
      <c r="C1108" s="200" t="s">
        <v>752</v>
      </c>
      <c r="D1108" s="165">
        <v>0</v>
      </c>
      <c r="E1108" s="165">
        <v>0</v>
      </c>
      <c r="F1108" s="165">
        <v>0</v>
      </c>
      <c r="I1108" s="207"/>
    </row>
    <row r="1109" spans="1:9" s="157" customFormat="1" ht="15" customHeight="1">
      <c r="A1109" s="394" t="s">
        <v>373</v>
      </c>
      <c r="B1109" s="394" t="s">
        <v>374</v>
      </c>
      <c r="C1109" s="200" t="s">
        <v>747</v>
      </c>
      <c r="D1109" s="165">
        <v>379.3</v>
      </c>
      <c r="E1109" s="165">
        <v>105.6</v>
      </c>
      <c r="F1109" s="165">
        <v>105.6</v>
      </c>
      <c r="I1109" s="207"/>
    </row>
    <row r="1110" spans="1:9" s="157" customFormat="1" ht="15" customHeight="1">
      <c r="A1110" s="394"/>
      <c r="B1110" s="394"/>
      <c r="C1110" s="200" t="s">
        <v>748</v>
      </c>
      <c r="D1110" s="165">
        <v>0</v>
      </c>
      <c r="E1110" s="165">
        <v>0</v>
      </c>
      <c r="F1110" s="165">
        <v>0</v>
      </c>
      <c r="I1110" s="207"/>
    </row>
    <row r="1111" spans="1:9" s="157" customFormat="1" ht="15" customHeight="1">
      <c r="A1111" s="394"/>
      <c r="B1111" s="394"/>
      <c r="C1111" s="200" t="s">
        <v>12</v>
      </c>
      <c r="D1111" s="165">
        <v>379.3</v>
      </c>
      <c r="E1111" s="165">
        <v>105.6</v>
      </c>
      <c r="F1111" s="165">
        <v>105.6</v>
      </c>
      <c r="I1111" s="207"/>
    </row>
    <row r="1112" spans="1:9" s="157" customFormat="1" ht="15" customHeight="1">
      <c r="A1112" s="394"/>
      <c r="B1112" s="394"/>
      <c r="C1112" s="200" t="s">
        <v>749</v>
      </c>
      <c r="D1112" s="165">
        <v>0</v>
      </c>
      <c r="E1112" s="165">
        <v>0</v>
      </c>
      <c r="F1112" s="165">
        <v>0</v>
      </c>
      <c r="I1112" s="207"/>
    </row>
    <row r="1113" spans="1:9" s="157" customFormat="1" ht="15" customHeight="1">
      <c r="A1113" s="394"/>
      <c r="B1113" s="394"/>
      <c r="C1113" s="200" t="s">
        <v>1088</v>
      </c>
      <c r="D1113" s="165">
        <v>0</v>
      </c>
      <c r="E1113" s="165">
        <v>0</v>
      </c>
      <c r="F1113" s="165">
        <v>0</v>
      </c>
      <c r="I1113" s="207"/>
    </row>
    <row r="1114" spans="1:9" s="157" customFormat="1" ht="15" customHeight="1">
      <c r="A1114" s="394"/>
      <c r="B1114" s="394"/>
      <c r="C1114" s="200" t="s">
        <v>755</v>
      </c>
      <c r="D1114" s="165">
        <v>0</v>
      </c>
      <c r="E1114" s="165">
        <v>0</v>
      </c>
      <c r="F1114" s="165">
        <v>0</v>
      </c>
      <c r="I1114" s="207"/>
    </row>
    <row r="1115" spans="1:9" s="157" customFormat="1" ht="15" customHeight="1">
      <c r="A1115" s="394"/>
      <c r="B1115" s="394"/>
      <c r="C1115" s="200" t="s">
        <v>752</v>
      </c>
      <c r="D1115" s="165">
        <v>0</v>
      </c>
      <c r="E1115" s="165">
        <v>0</v>
      </c>
      <c r="F1115" s="165">
        <v>0</v>
      </c>
      <c r="I1115" s="207"/>
    </row>
    <row r="1116" spans="1:9" s="157" customFormat="1" ht="15" customHeight="1">
      <c r="A1116" s="394" t="s">
        <v>1698</v>
      </c>
      <c r="B1116" s="395" t="s">
        <v>376</v>
      </c>
      <c r="C1116" s="200" t="s">
        <v>747</v>
      </c>
      <c r="D1116" s="165">
        <v>379.3</v>
      </c>
      <c r="E1116" s="165">
        <v>105.6</v>
      </c>
      <c r="F1116" s="165">
        <v>105.6</v>
      </c>
      <c r="I1116" s="207"/>
    </row>
    <row r="1117" spans="1:9" s="157" customFormat="1" ht="15" customHeight="1">
      <c r="A1117" s="394"/>
      <c r="B1117" s="395"/>
      <c r="C1117" s="200" t="s">
        <v>748</v>
      </c>
      <c r="D1117" s="165">
        <v>0</v>
      </c>
      <c r="E1117" s="165">
        <v>0</v>
      </c>
      <c r="F1117" s="165">
        <v>0</v>
      </c>
      <c r="I1117" s="207"/>
    </row>
    <row r="1118" spans="1:9" s="157" customFormat="1" ht="15" customHeight="1">
      <c r="A1118" s="394"/>
      <c r="B1118" s="395"/>
      <c r="C1118" s="200" t="s">
        <v>12</v>
      </c>
      <c r="D1118" s="165">
        <v>379.3</v>
      </c>
      <c r="E1118" s="165">
        <v>105.6</v>
      </c>
      <c r="F1118" s="165">
        <v>105.6</v>
      </c>
      <c r="I1118" s="207"/>
    </row>
    <row r="1119" spans="1:9" s="157" customFormat="1" ht="15" customHeight="1">
      <c r="A1119" s="394"/>
      <c r="B1119" s="395"/>
      <c r="C1119" s="200" t="s">
        <v>749</v>
      </c>
      <c r="D1119" s="165">
        <v>0</v>
      </c>
      <c r="E1119" s="165">
        <v>0</v>
      </c>
      <c r="F1119" s="165">
        <v>0</v>
      </c>
      <c r="I1119" s="207"/>
    </row>
    <row r="1120" spans="1:9" s="157" customFormat="1" ht="15" customHeight="1">
      <c r="A1120" s="394"/>
      <c r="B1120" s="395"/>
      <c r="C1120" s="200" t="s">
        <v>1088</v>
      </c>
      <c r="D1120" s="165">
        <v>0</v>
      </c>
      <c r="E1120" s="165">
        <v>0</v>
      </c>
      <c r="F1120" s="165">
        <v>0</v>
      </c>
      <c r="I1120" s="207"/>
    </row>
    <row r="1121" spans="1:9" s="157" customFormat="1" ht="15" customHeight="1">
      <c r="A1121" s="394"/>
      <c r="B1121" s="395"/>
      <c r="C1121" s="200" t="s">
        <v>755</v>
      </c>
      <c r="D1121" s="165">
        <v>0</v>
      </c>
      <c r="E1121" s="165">
        <v>0</v>
      </c>
      <c r="F1121" s="165">
        <v>0</v>
      </c>
      <c r="I1121" s="207"/>
    </row>
    <row r="1122" spans="1:9" s="157" customFormat="1" ht="15" customHeight="1">
      <c r="A1122" s="394"/>
      <c r="B1122" s="395"/>
      <c r="C1122" s="200" t="s">
        <v>752</v>
      </c>
      <c r="D1122" s="165">
        <v>0</v>
      </c>
      <c r="E1122" s="165">
        <v>0</v>
      </c>
      <c r="F1122" s="165">
        <v>0</v>
      </c>
      <c r="I1122" s="207"/>
    </row>
    <row r="1123" spans="1:9" s="157" customFormat="1" ht="15" customHeight="1">
      <c r="A1123" s="394" t="s">
        <v>379</v>
      </c>
      <c r="B1123" s="394" t="s">
        <v>380</v>
      </c>
      <c r="C1123" s="200" t="s">
        <v>747</v>
      </c>
      <c r="D1123" s="209">
        <v>1570.4</v>
      </c>
      <c r="E1123" s="209">
        <v>1570.4</v>
      </c>
      <c r="F1123" s="209">
        <v>1570.4</v>
      </c>
      <c r="I1123" s="207"/>
    </row>
    <row r="1124" spans="1:9" s="157" customFormat="1" ht="15" customHeight="1">
      <c r="A1124" s="394"/>
      <c r="B1124" s="394"/>
      <c r="C1124" s="200" t="s">
        <v>748</v>
      </c>
      <c r="D1124" s="165">
        <v>537.29999999999995</v>
      </c>
      <c r="E1124" s="165">
        <v>537.29999999999995</v>
      </c>
      <c r="F1124" s="165">
        <v>537.29999999999995</v>
      </c>
      <c r="I1124" s="207"/>
    </row>
    <row r="1125" spans="1:9" s="157" customFormat="1" ht="15" customHeight="1">
      <c r="A1125" s="394"/>
      <c r="B1125" s="394"/>
      <c r="C1125" s="200" t="s">
        <v>12</v>
      </c>
      <c r="D1125" s="165">
        <v>943.4</v>
      </c>
      <c r="E1125" s="165">
        <v>943.4</v>
      </c>
      <c r="F1125" s="165">
        <v>943.4</v>
      </c>
      <c r="I1125" s="207"/>
    </row>
    <row r="1126" spans="1:9" s="157" customFormat="1" ht="15" customHeight="1">
      <c r="A1126" s="394"/>
      <c r="B1126" s="394"/>
      <c r="C1126" s="200" t="s">
        <v>749</v>
      </c>
      <c r="D1126" s="165">
        <v>89.7</v>
      </c>
      <c r="E1126" s="165">
        <v>89.7</v>
      </c>
      <c r="F1126" s="165">
        <v>89.7</v>
      </c>
      <c r="I1126" s="207"/>
    </row>
    <row r="1127" spans="1:9" s="157" customFormat="1" ht="15" customHeight="1">
      <c r="A1127" s="394"/>
      <c r="B1127" s="394"/>
      <c r="C1127" s="200" t="s">
        <v>1088</v>
      </c>
      <c r="D1127" s="165">
        <v>0</v>
      </c>
      <c r="E1127" s="165">
        <v>0</v>
      </c>
      <c r="F1127" s="165">
        <v>0</v>
      </c>
      <c r="I1127" s="207"/>
    </row>
    <row r="1128" spans="1:9" s="157" customFormat="1" ht="15" customHeight="1">
      <c r="A1128" s="394"/>
      <c r="B1128" s="394"/>
      <c r="C1128" s="200" t="s">
        <v>755</v>
      </c>
      <c r="D1128" s="165">
        <v>0</v>
      </c>
      <c r="E1128" s="165">
        <v>0</v>
      </c>
      <c r="F1128" s="165">
        <v>0</v>
      </c>
      <c r="I1128" s="207"/>
    </row>
    <row r="1129" spans="1:9" s="157" customFormat="1" ht="15" customHeight="1">
      <c r="A1129" s="394"/>
      <c r="B1129" s="394"/>
      <c r="C1129" s="200" t="s">
        <v>752</v>
      </c>
      <c r="D1129" s="165">
        <v>0</v>
      </c>
      <c r="E1129" s="165">
        <v>0</v>
      </c>
      <c r="F1129" s="165">
        <v>0</v>
      </c>
      <c r="I1129" s="207"/>
    </row>
    <row r="1130" spans="1:9" s="157" customFormat="1" ht="15" customHeight="1">
      <c r="A1130" s="394" t="s">
        <v>1699</v>
      </c>
      <c r="B1130" s="395" t="s">
        <v>381</v>
      </c>
      <c r="C1130" s="200" t="s">
        <v>747</v>
      </c>
      <c r="D1130" s="209">
        <v>1570.4</v>
      </c>
      <c r="E1130" s="209">
        <v>1570.4</v>
      </c>
      <c r="F1130" s="209">
        <v>1570.4</v>
      </c>
      <c r="I1130" s="207"/>
    </row>
    <row r="1131" spans="1:9" s="157" customFormat="1" ht="15" customHeight="1">
      <c r="A1131" s="394"/>
      <c r="B1131" s="395"/>
      <c r="C1131" s="200" t="s">
        <v>748</v>
      </c>
      <c r="D1131" s="165">
        <v>537.29999999999995</v>
      </c>
      <c r="E1131" s="165">
        <v>537.29999999999995</v>
      </c>
      <c r="F1131" s="165">
        <v>537.29999999999995</v>
      </c>
      <c r="I1131" s="207"/>
    </row>
    <row r="1132" spans="1:9" s="157" customFormat="1" ht="15" customHeight="1">
      <c r="A1132" s="394"/>
      <c r="B1132" s="395"/>
      <c r="C1132" s="200" t="s">
        <v>12</v>
      </c>
      <c r="D1132" s="165">
        <v>943.4</v>
      </c>
      <c r="E1132" s="165">
        <v>943.4</v>
      </c>
      <c r="F1132" s="165">
        <v>943.4</v>
      </c>
      <c r="I1132" s="207"/>
    </row>
    <row r="1133" spans="1:9" s="157" customFormat="1" ht="15" customHeight="1">
      <c r="A1133" s="394"/>
      <c r="B1133" s="395"/>
      <c r="C1133" s="200" t="s">
        <v>749</v>
      </c>
      <c r="D1133" s="165">
        <v>89.7</v>
      </c>
      <c r="E1133" s="165">
        <v>89.7</v>
      </c>
      <c r="F1133" s="165">
        <v>89.7</v>
      </c>
      <c r="I1133" s="207"/>
    </row>
    <row r="1134" spans="1:9" s="157" customFormat="1" ht="15" customHeight="1">
      <c r="A1134" s="394"/>
      <c r="B1134" s="395"/>
      <c r="C1134" s="200" t="s">
        <v>1088</v>
      </c>
      <c r="D1134" s="165">
        <v>0</v>
      </c>
      <c r="E1134" s="165">
        <v>0</v>
      </c>
      <c r="F1134" s="165">
        <v>0</v>
      </c>
      <c r="I1134" s="207"/>
    </row>
    <row r="1135" spans="1:9" s="157" customFormat="1" ht="15" customHeight="1">
      <c r="A1135" s="394"/>
      <c r="B1135" s="395"/>
      <c r="C1135" s="200" t="s">
        <v>755</v>
      </c>
      <c r="D1135" s="165">
        <v>0</v>
      </c>
      <c r="E1135" s="165">
        <v>0</v>
      </c>
      <c r="F1135" s="165">
        <v>0</v>
      </c>
      <c r="I1135" s="207"/>
    </row>
    <row r="1136" spans="1:9" s="157" customFormat="1" ht="15" customHeight="1">
      <c r="A1136" s="394"/>
      <c r="B1136" s="395"/>
      <c r="C1136" s="200" t="s">
        <v>752</v>
      </c>
      <c r="D1136" s="165">
        <v>0</v>
      </c>
      <c r="E1136" s="165">
        <v>0</v>
      </c>
      <c r="F1136" s="165">
        <v>0</v>
      </c>
      <c r="I1136" s="207"/>
    </row>
    <row r="1137" spans="1:9" s="157" customFormat="1" ht="15" customHeight="1">
      <c r="A1137" s="396" t="s">
        <v>14</v>
      </c>
      <c r="B1137" s="393" t="s">
        <v>245</v>
      </c>
      <c r="C1137" s="162" t="s">
        <v>747</v>
      </c>
      <c r="D1137" s="213">
        <v>134094</v>
      </c>
      <c r="E1137" s="213">
        <v>130407.7</v>
      </c>
      <c r="F1137" s="213">
        <v>130407.7</v>
      </c>
      <c r="I1137" s="207"/>
    </row>
    <row r="1138" spans="1:9" s="157" customFormat="1" ht="14.25" customHeight="1">
      <c r="A1138" s="396"/>
      <c r="B1138" s="393"/>
      <c r="C1138" s="199" t="s">
        <v>748</v>
      </c>
      <c r="D1138" s="164">
        <v>0</v>
      </c>
      <c r="E1138" s="164">
        <v>0</v>
      </c>
      <c r="F1138" s="164">
        <v>0</v>
      </c>
      <c r="I1138" s="207"/>
    </row>
    <row r="1139" spans="1:9" s="157" customFormat="1">
      <c r="A1139" s="396"/>
      <c r="B1139" s="393"/>
      <c r="C1139" s="162" t="s">
        <v>12</v>
      </c>
      <c r="D1139" s="164">
        <v>89159.4</v>
      </c>
      <c r="E1139" s="164">
        <v>89159.4</v>
      </c>
      <c r="F1139" s="164">
        <v>89159.4</v>
      </c>
      <c r="I1139" s="207"/>
    </row>
    <row r="1140" spans="1:9" s="157" customFormat="1" ht="15" customHeight="1">
      <c r="A1140" s="396"/>
      <c r="B1140" s="393"/>
      <c r="C1140" s="162" t="s">
        <v>749</v>
      </c>
      <c r="D1140" s="164">
        <v>44934.6</v>
      </c>
      <c r="E1140" s="164">
        <v>41248.300000000003</v>
      </c>
      <c r="F1140" s="164">
        <v>41248.300000000003</v>
      </c>
      <c r="I1140" s="207"/>
    </row>
    <row r="1141" spans="1:9" s="157" customFormat="1" ht="15" customHeight="1">
      <c r="A1141" s="396"/>
      <c r="B1141" s="393"/>
      <c r="C1141" s="199" t="s">
        <v>1120</v>
      </c>
      <c r="D1141" s="164">
        <v>0</v>
      </c>
      <c r="E1141" s="164">
        <v>0</v>
      </c>
      <c r="F1141" s="164">
        <v>0</v>
      </c>
      <c r="I1141" s="207"/>
    </row>
    <row r="1142" spans="1:9" s="157" customFormat="1">
      <c r="A1142" s="396"/>
      <c r="B1142" s="393"/>
      <c r="C1142" s="162" t="s">
        <v>751</v>
      </c>
      <c r="D1142" s="164">
        <v>0</v>
      </c>
      <c r="E1142" s="164">
        <v>0</v>
      </c>
      <c r="F1142" s="164">
        <v>0</v>
      </c>
      <c r="I1142" s="207"/>
    </row>
    <row r="1143" spans="1:9" s="157" customFormat="1">
      <c r="A1143" s="396"/>
      <c r="B1143" s="393"/>
      <c r="C1143" s="162" t="s">
        <v>752</v>
      </c>
      <c r="D1143" s="164">
        <v>0</v>
      </c>
      <c r="E1143" s="164">
        <v>0</v>
      </c>
      <c r="F1143" s="164">
        <v>0</v>
      </c>
      <c r="I1143" s="207"/>
    </row>
    <row r="1144" spans="1:9" s="157" customFormat="1">
      <c r="A1144" s="263" t="s">
        <v>17</v>
      </c>
      <c r="B1144" s="277" t="s">
        <v>251</v>
      </c>
      <c r="C1144" s="106" t="s">
        <v>747</v>
      </c>
      <c r="D1144" s="165">
        <v>26111.4</v>
      </c>
      <c r="E1144" s="165">
        <v>26111.4</v>
      </c>
      <c r="F1144" s="165">
        <v>26111.4</v>
      </c>
      <c r="I1144" s="207"/>
    </row>
    <row r="1145" spans="1:9" s="157" customFormat="1" ht="15" customHeight="1">
      <c r="A1145" s="263"/>
      <c r="B1145" s="277"/>
      <c r="C1145" s="159" t="s">
        <v>748</v>
      </c>
      <c r="D1145" s="165">
        <v>0</v>
      </c>
      <c r="E1145" s="165">
        <v>0</v>
      </c>
      <c r="F1145" s="165">
        <v>0</v>
      </c>
      <c r="I1145" s="207"/>
    </row>
    <row r="1146" spans="1:9" s="157" customFormat="1">
      <c r="A1146" s="263"/>
      <c r="B1146" s="277"/>
      <c r="C1146" s="158" t="s">
        <v>12</v>
      </c>
      <c r="D1146" s="208">
        <v>9773.7000000000007</v>
      </c>
      <c r="E1146" s="208">
        <v>9773.7000000000007</v>
      </c>
      <c r="F1146" s="208">
        <v>9773.7000000000007</v>
      </c>
      <c r="I1146" s="207"/>
    </row>
    <row r="1147" spans="1:9" s="157" customFormat="1" ht="29.25" customHeight="1">
      <c r="A1147" s="263"/>
      <c r="B1147" s="277"/>
      <c r="C1147" s="158" t="s">
        <v>749</v>
      </c>
      <c r="D1147" s="208">
        <v>16337.7</v>
      </c>
      <c r="E1147" s="208">
        <v>16337.7</v>
      </c>
      <c r="F1147" s="208">
        <v>16337.7</v>
      </c>
      <c r="I1147" s="207"/>
    </row>
    <row r="1148" spans="1:9" s="157" customFormat="1" ht="16.5" customHeight="1">
      <c r="A1148" s="263"/>
      <c r="B1148" s="277"/>
      <c r="C1148" s="159" t="s">
        <v>1120</v>
      </c>
      <c r="D1148" s="165">
        <v>0</v>
      </c>
      <c r="E1148" s="165">
        <v>0</v>
      </c>
      <c r="F1148" s="165">
        <v>0</v>
      </c>
      <c r="I1148" s="207"/>
    </row>
    <row r="1149" spans="1:9" s="157" customFormat="1">
      <c r="A1149" s="263"/>
      <c r="B1149" s="277"/>
      <c r="C1149" s="158" t="s">
        <v>755</v>
      </c>
      <c r="D1149" s="165">
        <v>0</v>
      </c>
      <c r="E1149" s="165">
        <v>0</v>
      </c>
      <c r="F1149" s="165">
        <v>0</v>
      </c>
      <c r="I1149" s="207"/>
    </row>
    <row r="1150" spans="1:9" s="157" customFormat="1">
      <c r="A1150" s="277" t="s">
        <v>132</v>
      </c>
      <c r="B1150" s="277" t="s">
        <v>256</v>
      </c>
      <c r="C1150" s="158" t="s">
        <v>747</v>
      </c>
      <c r="D1150" s="212">
        <v>16337.7</v>
      </c>
      <c r="E1150" s="212">
        <v>16337.7</v>
      </c>
      <c r="F1150" s="212">
        <v>16337.7</v>
      </c>
      <c r="I1150" s="207"/>
    </row>
    <row r="1151" spans="1:9" s="157" customFormat="1" ht="14.25" customHeight="1">
      <c r="A1151" s="277"/>
      <c r="B1151" s="277"/>
      <c r="C1151" s="159" t="s">
        <v>748</v>
      </c>
      <c r="D1151" s="165">
        <v>0</v>
      </c>
      <c r="E1151" s="165">
        <v>0</v>
      </c>
      <c r="F1151" s="165">
        <v>0</v>
      </c>
      <c r="I1151" s="207"/>
    </row>
    <row r="1152" spans="1:9" s="157" customFormat="1">
      <c r="A1152" s="277"/>
      <c r="B1152" s="277"/>
      <c r="C1152" s="158" t="s">
        <v>12</v>
      </c>
      <c r="D1152" s="165">
        <v>0</v>
      </c>
      <c r="E1152" s="165">
        <v>0</v>
      </c>
      <c r="F1152" s="165">
        <v>0</v>
      </c>
      <c r="I1152" s="207"/>
    </row>
    <row r="1153" spans="1:9" s="157" customFormat="1" ht="26.25" customHeight="1">
      <c r="A1153" s="277"/>
      <c r="B1153" s="277"/>
      <c r="C1153" s="158" t="s">
        <v>749</v>
      </c>
      <c r="D1153" s="212">
        <v>16337.7</v>
      </c>
      <c r="E1153" s="212">
        <v>16337.7</v>
      </c>
      <c r="F1153" s="212">
        <v>16337.7</v>
      </c>
      <c r="I1153" s="207"/>
    </row>
    <row r="1154" spans="1:9" s="157" customFormat="1" ht="15" customHeight="1">
      <c r="A1154" s="277"/>
      <c r="B1154" s="277"/>
      <c r="C1154" s="159" t="s">
        <v>1120</v>
      </c>
      <c r="D1154" s="165">
        <v>0</v>
      </c>
      <c r="E1154" s="165">
        <v>0</v>
      </c>
      <c r="F1154" s="165">
        <v>0</v>
      </c>
      <c r="I1154" s="207"/>
    </row>
    <row r="1155" spans="1:9" s="157" customFormat="1">
      <c r="A1155" s="277"/>
      <c r="B1155" s="277"/>
      <c r="C1155" s="158" t="s">
        <v>755</v>
      </c>
      <c r="D1155" s="165">
        <v>0</v>
      </c>
      <c r="E1155" s="165">
        <v>0</v>
      </c>
      <c r="F1155" s="165">
        <v>0</v>
      </c>
      <c r="I1155" s="207"/>
    </row>
    <row r="1156" spans="1:9" s="157" customFormat="1">
      <c r="A1156" s="277"/>
      <c r="B1156" s="277"/>
      <c r="C1156" s="158" t="s">
        <v>752</v>
      </c>
      <c r="D1156" s="165">
        <v>0</v>
      </c>
      <c r="E1156" s="165">
        <v>0</v>
      </c>
      <c r="F1156" s="165">
        <v>0</v>
      </c>
      <c r="I1156" s="207"/>
    </row>
    <row r="1157" spans="1:9" s="157" customFormat="1">
      <c r="A1157" s="277" t="s">
        <v>135</v>
      </c>
      <c r="B1157" s="277" t="s">
        <v>1547</v>
      </c>
      <c r="C1157" s="158" t="s">
        <v>747</v>
      </c>
      <c r="D1157" s="212">
        <v>9773.7000000000007</v>
      </c>
      <c r="E1157" s="212">
        <v>9773.7000000000007</v>
      </c>
      <c r="F1157" s="212">
        <v>9773.7000000000007</v>
      </c>
      <c r="I1157" s="207"/>
    </row>
    <row r="1158" spans="1:9" s="157" customFormat="1" ht="13.5" customHeight="1">
      <c r="A1158" s="277"/>
      <c r="B1158" s="277"/>
      <c r="C1158" s="159" t="s">
        <v>748</v>
      </c>
      <c r="D1158" s="165">
        <v>0</v>
      </c>
      <c r="E1158" s="165">
        <v>0</v>
      </c>
      <c r="F1158" s="165">
        <v>0</v>
      </c>
      <c r="I1158" s="207"/>
    </row>
    <row r="1159" spans="1:9" s="157" customFormat="1">
      <c r="A1159" s="277"/>
      <c r="B1159" s="277"/>
      <c r="C1159" s="158" t="s">
        <v>12</v>
      </c>
      <c r="D1159" s="212">
        <v>9773.7000000000007</v>
      </c>
      <c r="E1159" s="212">
        <v>9773.7000000000007</v>
      </c>
      <c r="F1159" s="212">
        <v>9773.7000000000007</v>
      </c>
      <c r="I1159" s="207"/>
    </row>
    <row r="1160" spans="1:9" s="157" customFormat="1" ht="27" customHeight="1">
      <c r="A1160" s="277"/>
      <c r="B1160" s="277"/>
      <c r="C1160" s="158" t="s">
        <v>749</v>
      </c>
      <c r="D1160" s="165">
        <v>0</v>
      </c>
      <c r="E1160" s="165">
        <v>0</v>
      </c>
      <c r="F1160" s="165">
        <v>0</v>
      </c>
      <c r="I1160" s="207"/>
    </row>
    <row r="1161" spans="1:9" s="157" customFormat="1" ht="13.5" customHeight="1">
      <c r="A1161" s="277"/>
      <c r="B1161" s="277"/>
      <c r="C1161" s="159" t="s">
        <v>1120</v>
      </c>
      <c r="D1161" s="165">
        <v>0</v>
      </c>
      <c r="E1161" s="165">
        <v>0</v>
      </c>
      <c r="F1161" s="165">
        <v>0</v>
      </c>
      <c r="I1161" s="207"/>
    </row>
    <row r="1162" spans="1:9" s="157" customFormat="1">
      <c r="A1162" s="277"/>
      <c r="B1162" s="277"/>
      <c r="C1162" s="158" t="s">
        <v>755</v>
      </c>
      <c r="D1162" s="165">
        <v>0</v>
      </c>
      <c r="E1162" s="165">
        <v>0</v>
      </c>
      <c r="F1162" s="165">
        <v>0</v>
      </c>
      <c r="I1162" s="207"/>
    </row>
    <row r="1163" spans="1:9" s="157" customFormat="1">
      <c r="A1163" s="277"/>
      <c r="B1163" s="277"/>
      <c r="C1163" s="158" t="s">
        <v>752</v>
      </c>
      <c r="D1163" s="165">
        <v>0</v>
      </c>
      <c r="E1163" s="165">
        <v>0</v>
      </c>
      <c r="F1163" s="165">
        <v>0</v>
      </c>
      <c r="I1163" s="207"/>
    </row>
    <row r="1164" spans="1:9" s="157" customFormat="1">
      <c r="A1164" s="263" t="s">
        <v>261</v>
      </c>
      <c r="B1164" s="277" t="s">
        <v>1548</v>
      </c>
      <c r="C1164" s="158" t="s">
        <v>747</v>
      </c>
      <c r="D1164" s="165">
        <v>0</v>
      </c>
      <c r="E1164" s="165">
        <v>0</v>
      </c>
      <c r="F1164" s="165">
        <v>0</v>
      </c>
      <c r="I1164" s="207"/>
    </row>
    <row r="1165" spans="1:9" s="157" customFormat="1" ht="14.25" customHeight="1">
      <c r="A1165" s="263"/>
      <c r="B1165" s="277"/>
      <c r="C1165" s="159" t="s">
        <v>748</v>
      </c>
      <c r="D1165" s="165">
        <v>0</v>
      </c>
      <c r="E1165" s="165">
        <v>0</v>
      </c>
      <c r="F1165" s="165">
        <v>0</v>
      </c>
      <c r="I1165" s="207"/>
    </row>
    <row r="1166" spans="1:9" s="157" customFormat="1">
      <c r="A1166" s="263"/>
      <c r="B1166" s="277"/>
      <c r="C1166" s="158" t="s">
        <v>12</v>
      </c>
      <c r="D1166" s="165">
        <v>0</v>
      </c>
      <c r="E1166" s="165">
        <v>0</v>
      </c>
      <c r="F1166" s="165">
        <v>0</v>
      </c>
      <c r="I1166" s="207"/>
    </row>
    <row r="1167" spans="1:9" s="157" customFormat="1" ht="27" customHeight="1">
      <c r="A1167" s="263"/>
      <c r="B1167" s="277"/>
      <c r="C1167" s="158" t="s">
        <v>749</v>
      </c>
      <c r="D1167" s="165">
        <v>0</v>
      </c>
      <c r="E1167" s="165">
        <v>0</v>
      </c>
      <c r="F1167" s="165">
        <v>0</v>
      </c>
      <c r="I1167" s="207"/>
    </row>
    <row r="1168" spans="1:9" s="157" customFormat="1" ht="14.25" customHeight="1">
      <c r="A1168" s="263"/>
      <c r="B1168" s="277"/>
      <c r="C1168" s="159" t="s">
        <v>1120</v>
      </c>
      <c r="D1168" s="165">
        <v>0</v>
      </c>
      <c r="E1168" s="165">
        <v>0</v>
      </c>
      <c r="F1168" s="165">
        <v>0</v>
      </c>
      <c r="I1168" s="207"/>
    </row>
    <row r="1169" spans="1:9" s="157" customFormat="1">
      <c r="A1169" s="263"/>
      <c r="B1169" s="277"/>
      <c r="C1169" s="158" t="s">
        <v>755</v>
      </c>
      <c r="D1169" s="165">
        <v>0</v>
      </c>
      <c r="E1169" s="165">
        <v>0</v>
      </c>
      <c r="F1169" s="165">
        <v>0</v>
      </c>
      <c r="I1169" s="207"/>
    </row>
    <row r="1170" spans="1:9" s="157" customFormat="1">
      <c r="A1170" s="277" t="s">
        <v>100</v>
      </c>
      <c r="B1170" s="277" t="s">
        <v>1549</v>
      </c>
      <c r="C1170" s="158" t="s">
        <v>747</v>
      </c>
      <c r="D1170" s="165">
        <v>0</v>
      </c>
      <c r="E1170" s="165">
        <v>0</v>
      </c>
      <c r="F1170" s="165">
        <v>0</v>
      </c>
      <c r="I1170" s="207"/>
    </row>
    <row r="1171" spans="1:9" s="157" customFormat="1" ht="13.5" customHeight="1">
      <c r="A1171" s="277"/>
      <c r="B1171" s="277"/>
      <c r="C1171" s="159" t="s">
        <v>748</v>
      </c>
      <c r="D1171" s="165">
        <v>0</v>
      </c>
      <c r="E1171" s="165">
        <v>0</v>
      </c>
      <c r="F1171" s="165">
        <v>0</v>
      </c>
      <c r="I1171" s="207"/>
    </row>
    <row r="1172" spans="1:9" s="157" customFormat="1">
      <c r="A1172" s="277"/>
      <c r="B1172" s="277"/>
      <c r="C1172" s="158" t="s">
        <v>12</v>
      </c>
      <c r="D1172" s="165">
        <v>0</v>
      </c>
      <c r="E1172" s="165">
        <v>0</v>
      </c>
      <c r="F1172" s="165">
        <v>0</v>
      </c>
      <c r="I1172" s="207"/>
    </row>
    <row r="1173" spans="1:9" s="157" customFormat="1" ht="27.75" customHeight="1">
      <c r="A1173" s="277"/>
      <c r="B1173" s="277"/>
      <c r="C1173" s="158" t="s">
        <v>749</v>
      </c>
      <c r="D1173" s="165">
        <v>0</v>
      </c>
      <c r="E1173" s="165">
        <v>0</v>
      </c>
      <c r="F1173" s="165">
        <v>0</v>
      </c>
      <c r="I1173" s="207"/>
    </row>
    <row r="1174" spans="1:9" s="157" customFormat="1" ht="14.25" customHeight="1">
      <c r="A1174" s="277"/>
      <c r="B1174" s="277"/>
      <c r="C1174" s="159" t="s">
        <v>1120</v>
      </c>
      <c r="D1174" s="165">
        <v>0</v>
      </c>
      <c r="E1174" s="165">
        <v>0</v>
      </c>
      <c r="F1174" s="165">
        <v>0</v>
      </c>
      <c r="I1174" s="207"/>
    </row>
    <row r="1175" spans="1:9" s="157" customFormat="1">
      <c r="A1175" s="277"/>
      <c r="B1175" s="277"/>
      <c r="C1175" s="158" t="s">
        <v>755</v>
      </c>
      <c r="D1175" s="165">
        <v>0</v>
      </c>
      <c r="E1175" s="165">
        <v>0</v>
      </c>
      <c r="F1175" s="165">
        <v>0</v>
      </c>
      <c r="I1175" s="207"/>
    </row>
    <row r="1176" spans="1:9" s="157" customFormat="1">
      <c r="A1176" s="277" t="s">
        <v>642</v>
      </c>
      <c r="B1176" s="277" t="s">
        <v>1550</v>
      </c>
      <c r="C1176" s="158" t="s">
        <v>747</v>
      </c>
      <c r="D1176" s="165">
        <v>0</v>
      </c>
      <c r="E1176" s="165">
        <v>0</v>
      </c>
      <c r="F1176" s="165">
        <v>0</v>
      </c>
      <c r="I1176" s="207"/>
    </row>
    <row r="1177" spans="1:9" s="157" customFormat="1" ht="14.25" customHeight="1">
      <c r="A1177" s="277"/>
      <c r="B1177" s="277"/>
      <c r="C1177" s="159" t="s">
        <v>748</v>
      </c>
      <c r="D1177" s="165">
        <v>0</v>
      </c>
      <c r="E1177" s="165">
        <v>0</v>
      </c>
      <c r="F1177" s="165">
        <v>0</v>
      </c>
      <c r="I1177" s="207"/>
    </row>
    <row r="1178" spans="1:9" s="157" customFormat="1">
      <c r="A1178" s="277"/>
      <c r="B1178" s="277"/>
      <c r="C1178" s="158" t="s">
        <v>12</v>
      </c>
      <c r="D1178" s="165">
        <v>0</v>
      </c>
      <c r="E1178" s="165">
        <v>0</v>
      </c>
      <c r="F1178" s="165">
        <v>0</v>
      </c>
      <c r="I1178" s="207"/>
    </row>
    <row r="1179" spans="1:9" s="157" customFormat="1" ht="27" customHeight="1">
      <c r="A1179" s="277"/>
      <c r="B1179" s="277"/>
      <c r="C1179" s="158" t="s">
        <v>749</v>
      </c>
      <c r="D1179" s="165">
        <v>0</v>
      </c>
      <c r="E1179" s="165">
        <v>0</v>
      </c>
      <c r="F1179" s="165">
        <v>0</v>
      </c>
      <c r="I1179" s="207"/>
    </row>
    <row r="1180" spans="1:9" s="157" customFormat="1" ht="15" customHeight="1">
      <c r="A1180" s="277"/>
      <c r="B1180" s="277"/>
      <c r="C1180" s="159" t="s">
        <v>1120</v>
      </c>
      <c r="D1180" s="165">
        <v>0</v>
      </c>
      <c r="E1180" s="165">
        <v>0</v>
      </c>
      <c r="F1180" s="165">
        <v>0</v>
      </c>
      <c r="I1180" s="207"/>
    </row>
    <row r="1181" spans="1:9" s="157" customFormat="1">
      <c r="A1181" s="277"/>
      <c r="B1181" s="277"/>
      <c r="C1181" s="158" t="s">
        <v>755</v>
      </c>
      <c r="D1181" s="165">
        <v>0</v>
      </c>
      <c r="E1181" s="165">
        <v>0</v>
      </c>
      <c r="F1181" s="165">
        <v>0</v>
      </c>
      <c r="I1181" s="207"/>
    </row>
    <row r="1182" spans="1:9" s="157" customFormat="1">
      <c r="A1182" s="277" t="s">
        <v>1551</v>
      </c>
      <c r="B1182" s="277" t="s">
        <v>1552</v>
      </c>
      <c r="C1182" s="158" t="s">
        <v>747</v>
      </c>
      <c r="D1182" s="165">
        <v>0</v>
      </c>
      <c r="E1182" s="165">
        <v>0</v>
      </c>
      <c r="F1182" s="165">
        <v>0</v>
      </c>
      <c r="I1182" s="207"/>
    </row>
    <row r="1183" spans="1:9" s="157" customFormat="1" ht="13.5" customHeight="1">
      <c r="A1183" s="277"/>
      <c r="B1183" s="277"/>
      <c r="C1183" s="159" t="s">
        <v>748</v>
      </c>
      <c r="D1183" s="165">
        <v>0</v>
      </c>
      <c r="E1183" s="165">
        <v>0</v>
      </c>
      <c r="F1183" s="165">
        <v>0</v>
      </c>
      <c r="I1183" s="207"/>
    </row>
    <row r="1184" spans="1:9" s="157" customFormat="1">
      <c r="A1184" s="277"/>
      <c r="B1184" s="277"/>
      <c r="C1184" s="158" t="s">
        <v>12</v>
      </c>
      <c r="D1184" s="165">
        <v>0</v>
      </c>
      <c r="E1184" s="165">
        <v>0</v>
      </c>
      <c r="F1184" s="165">
        <v>0</v>
      </c>
      <c r="I1184" s="207"/>
    </row>
    <row r="1185" spans="1:9" s="157" customFormat="1" ht="26.25" customHeight="1">
      <c r="A1185" s="277"/>
      <c r="B1185" s="277"/>
      <c r="C1185" s="158" t="s">
        <v>749</v>
      </c>
      <c r="D1185" s="165">
        <v>0</v>
      </c>
      <c r="E1185" s="165">
        <v>0</v>
      </c>
      <c r="F1185" s="165">
        <v>0</v>
      </c>
      <c r="I1185" s="207"/>
    </row>
    <row r="1186" spans="1:9" s="157" customFormat="1" ht="15" customHeight="1">
      <c r="A1186" s="277"/>
      <c r="B1186" s="277"/>
      <c r="C1186" s="159" t="s">
        <v>1120</v>
      </c>
      <c r="D1186" s="165">
        <v>0</v>
      </c>
      <c r="E1186" s="165">
        <v>0</v>
      </c>
      <c r="F1186" s="165">
        <v>0</v>
      </c>
      <c r="I1186" s="207"/>
    </row>
    <row r="1187" spans="1:9" s="157" customFormat="1" ht="18.75" customHeight="1">
      <c r="A1187" s="277"/>
      <c r="B1187" s="277"/>
      <c r="C1187" s="158" t="s">
        <v>755</v>
      </c>
      <c r="D1187" s="165">
        <v>0</v>
      </c>
      <c r="E1187" s="165">
        <v>0</v>
      </c>
      <c r="F1187" s="165">
        <v>0</v>
      </c>
      <c r="I1187" s="207"/>
    </row>
    <row r="1188" spans="1:9" s="157" customFormat="1">
      <c r="A1188" s="277" t="s">
        <v>1553</v>
      </c>
      <c r="B1188" s="277" t="s">
        <v>1554</v>
      </c>
      <c r="C1188" s="158" t="s">
        <v>747</v>
      </c>
      <c r="D1188" s="165">
        <v>0</v>
      </c>
      <c r="E1188" s="165">
        <v>0</v>
      </c>
      <c r="F1188" s="165">
        <v>0</v>
      </c>
      <c r="I1188" s="207"/>
    </row>
    <row r="1189" spans="1:9" s="157" customFormat="1" ht="14.25" customHeight="1">
      <c r="A1189" s="277"/>
      <c r="B1189" s="277"/>
      <c r="C1189" s="159" t="s">
        <v>748</v>
      </c>
      <c r="D1189" s="165">
        <v>0</v>
      </c>
      <c r="E1189" s="165">
        <v>0</v>
      </c>
      <c r="F1189" s="165">
        <v>0</v>
      </c>
      <c r="I1189" s="207"/>
    </row>
    <row r="1190" spans="1:9" s="157" customFormat="1">
      <c r="A1190" s="277"/>
      <c r="B1190" s="277"/>
      <c r="C1190" s="158" t="s">
        <v>12</v>
      </c>
      <c r="D1190" s="165">
        <v>0</v>
      </c>
      <c r="E1190" s="165">
        <v>0</v>
      </c>
      <c r="F1190" s="165">
        <v>0</v>
      </c>
      <c r="I1190" s="207"/>
    </row>
    <row r="1191" spans="1:9" s="157" customFormat="1" ht="26.25" customHeight="1">
      <c r="A1191" s="277"/>
      <c r="B1191" s="277"/>
      <c r="C1191" s="158" t="s">
        <v>749</v>
      </c>
      <c r="D1191" s="165">
        <v>0</v>
      </c>
      <c r="E1191" s="165">
        <v>0</v>
      </c>
      <c r="F1191" s="165">
        <v>0</v>
      </c>
      <c r="I1191" s="207"/>
    </row>
    <row r="1192" spans="1:9" s="157" customFormat="1" ht="15.75" customHeight="1">
      <c r="A1192" s="277"/>
      <c r="B1192" s="277"/>
      <c r="C1192" s="159" t="s">
        <v>1120</v>
      </c>
      <c r="D1192" s="165">
        <v>0</v>
      </c>
      <c r="E1192" s="165">
        <v>0</v>
      </c>
      <c r="F1192" s="165">
        <v>0</v>
      </c>
      <c r="I1192" s="207"/>
    </row>
    <row r="1193" spans="1:9" s="157" customFormat="1">
      <c r="A1193" s="277"/>
      <c r="B1193" s="277"/>
      <c r="C1193" s="158" t="s">
        <v>755</v>
      </c>
      <c r="D1193" s="165">
        <v>0</v>
      </c>
      <c r="E1193" s="165">
        <v>0</v>
      </c>
      <c r="F1193" s="165">
        <v>0</v>
      </c>
      <c r="I1193" s="207"/>
    </row>
    <row r="1194" spans="1:9" s="157" customFormat="1">
      <c r="A1194" s="263" t="s">
        <v>548</v>
      </c>
      <c r="B1194" s="277" t="s">
        <v>1700</v>
      </c>
      <c r="C1194" s="158" t="s">
        <v>747</v>
      </c>
      <c r="D1194" s="214">
        <v>107982.6</v>
      </c>
      <c r="E1194" s="214">
        <v>104296.3</v>
      </c>
      <c r="F1194" s="214">
        <v>104296.3</v>
      </c>
      <c r="I1194" s="207"/>
    </row>
    <row r="1195" spans="1:9" s="157" customFormat="1" ht="14.25" customHeight="1">
      <c r="A1195" s="263"/>
      <c r="B1195" s="277"/>
      <c r="C1195" s="159" t="s">
        <v>748</v>
      </c>
      <c r="D1195" s="165">
        <v>0</v>
      </c>
      <c r="E1195" s="165">
        <v>0</v>
      </c>
      <c r="F1195" s="165">
        <v>0</v>
      </c>
      <c r="I1195" s="207"/>
    </row>
    <row r="1196" spans="1:9" s="157" customFormat="1">
      <c r="A1196" s="263"/>
      <c r="B1196" s="277"/>
      <c r="C1196" s="158" t="s">
        <v>12</v>
      </c>
      <c r="D1196" s="212">
        <v>79385.7</v>
      </c>
      <c r="E1196" s="212">
        <v>79385.7</v>
      </c>
      <c r="F1196" s="212">
        <v>79385.7</v>
      </c>
      <c r="I1196" s="207"/>
    </row>
    <row r="1197" spans="1:9" s="157" customFormat="1" ht="27" customHeight="1">
      <c r="A1197" s="263"/>
      <c r="B1197" s="277"/>
      <c r="C1197" s="158" t="s">
        <v>749</v>
      </c>
      <c r="D1197" s="212">
        <v>28596.9</v>
      </c>
      <c r="E1197" s="212">
        <v>24910.6</v>
      </c>
      <c r="F1197" s="212">
        <v>24910.6</v>
      </c>
      <c r="I1197" s="207"/>
    </row>
    <row r="1198" spans="1:9" s="157" customFormat="1" ht="15" customHeight="1">
      <c r="A1198" s="263"/>
      <c r="B1198" s="277"/>
      <c r="C1198" s="159" t="s">
        <v>1120</v>
      </c>
      <c r="D1198" s="165">
        <v>0</v>
      </c>
      <c r="E1198" s="165">
        <v>0</v>
      </c>
      <c r="F1198" s="165">
        <v>0</v>
      </c>
      <c r="I1198" s="207"/>
    </row>
    <row r="1199" spans="1:9" s="157" customFormat="1">
      <c r="A1199" s="263"/>
      <c r="B1199" s="277"/>
      <c r="C1199" s="158" t="s">
        <v>755</v>
      </c>
      <c r="D1199" s="165">
        <v>0</v>
      </c>
      <c r="E1199" s="165">
        <v>0</v>
      </c>
      <c r="F1199" s="165">
        <v>0</v>
      </c>
      <c r="I1199" s="207"/>
    </row>
    <row r="1200" spans="1:9" s="157" customFormat="1">
      <c r="A1200" s="277" t="s">
        <v>324</v>
      </c>
      <c r="B1200" s="277" t="s">
        <v>264</v>
      </c>
      <c r="C1200" s="158" t="s">
        <v>747</v>
      </c>
      <c r="D1200" s="212">
        <v>79473</v>
      </c>
      <c r="E1200" s="212">
        <v>79473</v>
      </c>
      <c r="F1200" s="212">
        <v>79473</v>
      </c>
      <c r="I1200" s="207"/>
    </row>
    <row r="1201" spans="1:9" s="157" customFormat="1" ht="13.5" customHeight="1">
      <c r="A1201" s="277"/>
      <c r="B1201" s="277"/>
      <c r="C1201" s="159" t="s">
        <v>748</v>
      </c>
      <c r="D1201" s="165">
        <v>0</v>
      </c>
      <c r="E1201" s="165">
        <v>0</v>
      </c>
      <c r="F1201" s="165">
        <v>0</v>
      </c>
      <c r="I1201" s="207"/>
    </row>
    <row r="1202" spans="1:9" s="157" customFormat="1">
      <c r="A1202" s="277"/>
      <c r="B1202" s="277"/>
      <c r="C1202" s="158" t="s">
        <v>12</v>
      </c>
      <c r="D1202" s="212">
        <v>79385.7</v>
      </c>
      <c r="E1202" s="212">
        <v>79385.7</v>
      </c>
      <c r="F1202" s="212">
        <v>79385.7</v>
      </c>
      <c r="I1202" s="207"/>
    </row>
    <row r="1203" spans="1:9" s="157" customFormat="1" ht="26.25">
      <c r="A1203" s="277"/>
      <c r="B1203" s="277"/>
      <c r="C1203" s="158" t="s">
        <v>749</v>
      </c>
      <c r="D1203" s="212">
        <v>87.3</v>
      </c>
      <c r="E1203" s="212">
        <v>87.3</v>
      </c>
      <c r="F1203" s="212">
        <v>87.3</v>
      </c>
      <c r="I1203" s="207"/>
    </row>
    <row r="1204" spans="1:9" s="157" customFormat="1" ht="16.5" customHeight="1">
      <c r="A1204" s="277"/>
      <c r="B1204" s="277"/>
      <c r="C1204" s="159" t="s">
        <v>1120</v>
      </c>
      <c r="D1204" s="165">
        <v>0</v>
      </c>
      <c r="E1204" s="165">
        <v>0</v>
      </c>
      <c r="F1204" s="165">
        <v>0</v>
      </c>
      <c r="I1204" s="207"/>
    </row>
    <row r="1205" spans="1:9" s="157" customFormat="1">
      <c r="A1205" s="277"/>
      <c r="B1205" s="277"/>
      <c r="C1205" s="158" t="s">
        <v>755</v>
      </c>
      <c r="D1205" s="165">
        <v>0</v>
      </c>
      <c r="E1205" s="165">
        <v>0</v>
      </c>
      <c r="F1205" s="165">
        <v>0</v>
      </c>
      <c r="I1205" s="207"/>
    </row>
    <row r="1206" spans="1:9" s="157" customFormat="1">
      <c r="A1206" s="277" t="s">
        <v>327</v>
      </c>
      <c r="B1206" s="277" t="s">
        <v>266</v>
      </c>
      <c r="C1206" s="158" t="s">
        <v>747</v>
      </c>
      <c r="D1206" s="212">
        <v>28509.599999999999</v>
      </c>
      <c r="E1206" s="212">
        <v>24823.3</v>
      </c>
      <c r="F1206" s="212">
        <v>24823.3</v>
      </c>
      <c r="I1206" s="207"/>
    </row>
    <row r="1207" spans="1:9" s="157" customFormat="1" ht="15" customHeight="1">
      <c r="A1207" s="277"/>
      <c r="B1207" s="277"/>
      <c r="C1207" s="159" t="s">
        <v>748</v>
      </c>
      <c r="D1207" s="165">
        <v>0</v>
      </c>
      <c r="E1207" s="165">
        <v>0</v>
      </c>
      <c r="F1207" s="165">
        <v>0</v>
      </c>
      <c r="I1207" s="207"/>
    </row>
    <row r="1208" spans="1:9" s="157" customFormat="1">
      <c r="A1208" s="277"/>
      <c r="B1208" s="277"/>
      <c r="C1208" s="158" t="s">
        <v>12</v>
      </c>
      <c r="D1208" s="165">
        <v>0</v>
      </c>
      <c r="E1208" s="165">
        <v>0</v>
      </c>
      <c r="F1208" s="165">
        <v>0</v>
      </c>
      <c r="I1208" s="207"/>
    </row>
    <row r="1209" spans="1:9" s="157" customFormat="1" ht="29.25" customHeight="1">
      <c r="A1209" s="277"/>
      <c r="B1209" s="277"/>
      <c r="C1209" s="158" t="s">
        <v>749</v>
      </c>
      <c r="D1209" s="212">
        <v>28509.599999999999</v>
      </c>
      <c r="E1209" s="212">
        <v>24823.3</v>
      </c>
      <c r="F1209" s="212">
        <v>24823.3</v>
      </c>
      <c r="I1209" s="207"/>
    </row>
    <row r="1210" spans="1:9" s="157" customFormat="1" ht="15.75" customHeight="1">
      <c r="A1210" s="277"/>
      <c r="B1210" s="277"/>
      <c r="C1210" s="180" t="s">
        <v>1120</v>
      </c>
      <c r="D1210" s="165">
        <v>0</v>
      </c>
      <c r="E1210" s="165">
        <v>0</v>
      </c>
      <c r="F1210" s="165">
        <v>0</v>
      </c>
      <c r="I1210" s="207"/>
    </row>
    <row r="1211" spans="1:9" s="157" customFormat="1">
      <c r="A1211" s="277"/>
      <c r="B1211" s="277"/>
      <c r="C1211" s="106" t="s">
        <v>755</v>
      </c>
      <c r="D1211" s="165">
        <v>0</v>
      </c>
      <c r="E1211" s="165">
        <v>0</v>
      </c>
      <c r="F1211" s="165">
        <v>0</v>
      </c>
      <c r="I1211" s="207"/>
    </row>
    <row r="1212" spans="1:9" s="203" customFormat="1" ht="16.5" customHeight="1">
      <c r="A1212" s="392" t="s">
        <v>32</v>
      </c>
      <c r="B1212" s="392" t="s">
        <v>827</v>
      </c>
      <c r="C1212" s="154" t="s">
        <v>747</v>
      </c>
      <c r="D1212" s="163">
        <v>8848.5</v>
      </c>
      <c r="E1212" s="163">
        <v>8565.7999999999993</v>
      </c>
      <c r="F1212" s="163">
        <v>8565.7999999999993</v>
      </c>
      <c r="I1212" s="207"/>
    </row>
    <row r="1213" spans="1:9" s="203" customFormat="1" ht="16.5" customHeight="1">
      <c r="A1213" s="392"/>
      <c r="B1213" s="392"/>
      <c r="C1213" s="154" t="s">
        <v>748</v>
      </c>
      <c r="D1213" s="164">
        <v>0</v>
      </c>
      <c r="E1213" s="164">
        <v>0</v>
      </c>
      <c r="F1213" s="164">
        <v>0</v>
      </c>
      <c r="I1213" s="207"/>
    </row>
    <row r="1214" spans="1:9" s="203" customFormat="1" ht="16.5" customHeight="1">
      <c r="A1214" s="392"/>
      <c r="B1214" s="392"/>
      <c r="C1214" s="155" t="s">
        <v>12</v>
      </c>
      <c r="D1214" s="164">
        <v>0</v>
      </c>
      <c r="E1214" s="164">
        <v>0</v>
      </c>
      <c r="F1214" s="164">
        <v>0</v>
      </c>
      <c r="I1214" s="207"/>
    </row>
    <row r="1215" spans="1:9" s="203" customFormat="1" ht="16.5" customHeight="1">
      <c r="A1215" s="392"/>
      <c r="B1215" s="392"/>
      <c r="C1215" s="155" t="s">
        <v>749</v>
      </c>
      <c r="D1215" s="163">
        <v>8848.5</v>
      </c>
      <c r="E1215" s="163">
        <v>8565.7999999999993</v>
      </c>
      <c r="F1215" s="163">
        <v>8565.7999999999993</v>
      </c>
      <c r="I1215" s="207"/>
    </row>
    <row r="1216" spans="1:9" s="203" customFormat="1" ht="16.5" customHeight="1">
      <c r="A1216" s="392"/>
      <c r="B1216" s="392"/>
      <c r="C1216" s="154" t="s">
        <v>750</v>
      </c>
      <c r="D1216" s="164">
        <v>0</v>
      </c>
      <c r="E1216" s="164">
        <v>0</v>
      </c>
      <c r="F1216" s="164">
        <v>0</v>
      </c>
      <c r="I1216" s="207"/>
    </row>
    <row r="1217" spans="1:9" s="203" customFormat="1" ht="16.5" customHeight="1">
      <c r="A1217" s="392"/>
      <c r="B1217" s="392"/>
      <c r="C1217" s="155" t="s">
        <v>751</v>
      </c>
      <c r="D1217" s="164">
        <v>0</v>
      </c>
      <c r="E1217" s="164">
        <v>0</v>
      </c>
      <c r="F1217" s="164">
        <v>0</v>
      </c>
      <c r="I1217" s="207"/>
    </row>
    <row r="1218" spans="1:9" s="203" customFormat="1" ht="16.5" customHeight="1">
      <c r="A1218" s="392"/>
      <c r="B1218" s="392"/>
      <c r="C1218" s="156" t="s">
        <v>752</v>
      </c>
      <c r="D1218" s="164">
        <v>0</v>
      </c>
      <c r="E1218" s="164">
        <v>0</v>
      </c>
      <c r="F1218" s="164">
        <v>0</v>
      </c>
      <c r="I1218" s="207"/>
    </row>
    <row r="1219" spans="1:9" s="203" customFormat="1" ht="26.25" customHeight="1">
      <c r="A1219" s="277" t="s">
        <v>38</v>
      </c>
      <c r="B1219" s="388" t="s">
        <v>828</v>
      </c>
      <c r="C1219" s="28" t="s">
        <v>747</v>
      </c>
      <c r="D1219" s="209">
        <v>1264.3</v>
      </c>
      <c r="E1219" s="209">
        <v>1136.7</v>
      </c>
      <c r="F1219" s="209">
        <v>1136.7</v>
      </c>
      <c r="I1219" s="207"/>
    </row>
    <row r="1220" spans="1:9" s="203" customFormat="1" ht="26.25" customHeight="1">
      <c r="A1220" s="277"/>
      <c r="B1220" s="388"/>
      <c r="C1220" s="28" t="s">
        <v>748</v>
      </c>
      <c r="D1220" s="165"/>
      <c r="E1220" s="165"/>
      <c r="F1220" s="165"/>
      <c r="I1220" s="207"/>
    </row>
    <row r="1221" spans="1:9" s="203" customFormat="1" ht="26.25" customHeight="1">
      <c r="A1221" s="277"/>
      <c r="B1221" s="388"/>
      <c r="C1221" s="29" t="s">
        <v>12</v>
      </c>
      <c r="D1221" s="165"/>
      <c r="E1221" s="165"/>
      <c r="F1221" s="165"/>
      <c r="I1221" s="207"/>
    </row>
    <row r="1222" spans="1:9" s="203" customFormat="1" ht="26.25" customHeight="1">
      <c r="A1222" s="277"/>
      <c r="B1222" s="388"/>
      <c r="C1222" s="29" t="s">
        <v>749</v>
      </c>
      <c r="D1222" s="209">
        <v>1264.3</v>
      </c>
      <c r="E1222" s="209">
        <v>1136.7</v>
      </c>
      <c r="F1222" s="209">
        <v>1136.7</v>
      </c>
      <c r="I1222" s="207"/>
    </row>
    <row r="1223" spans="1:9" s="203" customFormat="1" ht="26.25" customHeight="1">
      <c r="A1223" s="277"/>
      <c r="B1223" s="388"/>
      <c r="C1223" s="28" t="s">
        <v>754</v>
      </c>
      <c r="D1223" s="165">
        <v>0</v>
      </c>
      <c r="E1223" s="165">
        <v>0</v>
      </c>
      <c r="F1223" s="165">
        <v>0</v>
      </c>
      <c r="I1223" s="207"/>
    </row>
    <row r="1224" spans="1:9" s="203" customFormat="1" ht="26.25" customHeight="1">
      <c r="A1224" s="277"/>
      <c r="B1224" s="388"/>
      <c r="C1224" s="29" t="s">
        <v>755</v>
      </c>
      <c r="D1224" s="165">
        <v>0</v>
      </c>
      <c r="E1224" s="165">
        <v>0</v>
      </c>
      <c r="F1224" s="165">
        <v>0</v>
      </c>
      <c r="I1224" s="207"/>
    </row>
    <row r="1225" spans="1:9" s="203" customFormat="1" ht="26.25" customHeight="1">
      <c r="A1225" s="277"/>
      <c r="B1225" s="388"/>
      <c r="C1225" s="29" t="s">
        <v>756</v>
      </c>
      <c r="D1225" s="165">
        <v>0</v>
      </c>
      <c r="E1225" s="165">
        <v>0</v>
      </c>
      <c r="F1225" s="165">
        <v>0</v>
      </c>
      <c r="I1225" s="207"/>
    </row>
    <row r="1226" spans="1:9" s="203" customFormat="1" ht="26.25" customHeight="1">
      <c r="A1226" s="388" t="s">
        <v>18</v>
      </c>
      <c r="B1226" s="388" t="s">
        <v>1711</v>
      </c>
      <c r="C1226" s="28" t="s">
        <v>747</v>
      </c>
      <c r="D1226" s="209">
        <v>1264.3</v>
      </c>
      <c r="E1226" s="209">
        <v>1136.7</v>
      </c>
      <c r="F1226" s="209">
        <v>1136.7</v>
      </c>
      <c r="I1226" s="207"/>
    </row>
    <row r="1227" spans="1:9" s="203" customFormat="1" ht="26.25" customHeight="1">
      <c r="A1227" s="388"/>
      <c r="B1227" s="388"/>
      <c r="C1227" s="28" t="s">
        <v>748</v>
      </c>
      <c r="D1227" s="165">
        <v>0</v>
      </c>
      <c r="E1227" s="165">
        <v>0</v>
      </c>
      <c r="F1227" s="165">
        <v>0</v>
      </c>
      <c r="I1227" s="207"/>
    </row>
    <row r="1228" spans="1:9" s="203" customFormat="1" ht="26.25" customHeight="1">
      <c r="A1228" s="388"/>
      <c r="B1228" s="388"/>
      <c r="C1228" s="29" t="s">
        <v>12</v>
      </c>
      <c r="D1228" s="165">
        <v>0</v>
      </c>
      <c r="E1228" s="165">
        <v>0</v>
      </c>
      <c r="F1228" s="165">
        <v>0</v>
      </c>
      <c r="I1228" s="207"/>
    </row>
    <row r="1229" spans="1:9" s="203" customFormat="1" ht="26.25" customHeight="1">
      <c r="A1229" s="388"/>
      <c r="B1229" s="388"/>
      <c r="C1229" s="29" t="s">
        <v>749</v>
      </c>
      <c r="D1229" s="209">
        <v>1264.3</v>
      </c>
      <c r="E1229" s="209">
        <v>1136.7</v>
      </c>
      <c r="F1229" s="209">
        <v>1136.7</v>
      </c>
      <c r="I1229" s="207"/>
    </row>
    <row r="1230" spans="1:9" s="203" customFormat="1" ht="26.25" customHeight="1">
      <c r="A1230" s="388"/>
      <c r="B1230" s="388"/>
      <c r="C1230" s="28" t="s">
        <v>750</v>
      </c>
      <c r="D1230" s="165">
        <v>0</v>
      </c>
      <c r="E1230" s="165">
        <v>0</v>
      </c>
      <c r="F1230" s="165">
        <v>0</v>
      </c>
      <c r="I1230" s="207"/>
    </row>
    <row r="1231" spans="1:9" s="203" customFormat="1" ht="26.25" customHeight="1">
      <c r="A1231" s="388"/>
      <c r="B1231" s="388"/>
      <c r="C1231" s="29" t="s">
        <v>755</v>
      </c>
      <c r="D1231" s="165">
        <v>0</v>
      </c>
      <c r="E1231" s="165">
        <v>0</v>
      </c>
      <c r="F1231" s="165">
        <v>0</v>
      </c>
      <c r="I1231" s="207"/>
    </row>
    <row r="1232" spans="1:9" s="203" customFormat="1" ht="26.25" customHeight="1">
      <c r="A1232" s="388"/>
      <c r="B1232" s="388"/>
      <c r="C1232" s="29" t="s">
        <v>752</v>
      </c>
      <c r="D1232" s="165">
        <v>0</v>
      </c>
      <c r="E1232" s="165">
        <v>0</v>
      </c>
      <c r="F1232" s="165">
        <v>0</v>
      </c>
      <c r="I1232" s="207"/>
    </row>
    <row r="1233" spans="1:9" s="203" customFormat="1" ht="26.25" customHeight="1">
      <c r="A1233" s="388" t="s">
        <v>25</v>
      </c>
      <c r="B1233" s="388" t="s">
        <v>301</v>
      </c>
      <c r="C1233" s="28" t="s">
        <v>747</v>
      </c>
      <c r="D1233" s="210">
        <v>0</v>
      </c>
      <c r="E1233" s="210">
        <v>0</v>
      </c>
      <c r="F1233" s="210">
        <v>0</v>
      </c>
      <c r="I1233" s="207"/>
    </row>
    <row r="1234" spans="1:9" s="203" customFormat="1" ht="26.25" customHeight="1">
      <c r="A1234" s="388"/>
      <c r="B1234" s="388"/>
      <c r="C1234" s="28" t="s">
        <v>748</v>
      </c>
      <c r="D1234" s="165">
        <v>0</v>
      </c>
      <c r="E1234" s="165">
        <v>0</v>
      </c>
      <c r="F1234" s="165">
        <v>0</v>
      </c>
      <c r="I1234" s="207"/>
    </row>
    <row r="1235" spans="1:9" s="203" customFormat="1" ht="26.25" customHeight="1">
      <c r="A1235" s="388"/>
      <c r="B1235" s="388"/>
      <c r="C1235" s="29" t="s">
        <v>12</v>
      </c>
      <c r="D1235" s="165">
        <v>0</v>
      </c>
      <c r="E1235" s="165">
        <v>0</v>
      </c>
      <c r="F1235" s="165">
        <v>0</v>
      </c>
      <c r="I1235" s="207"/>
    </row>
    <row r="1236" spans="1:9" s="203" customFormat="1" ht="26.25" customHeight="1">
      <c r="A1236" s="388"/>
      <c r="B1236" s="388"/>
      <c r="C1236" s="29" t="s">
        <v>749</v>
      </c>
      <c r="D1236" s="210">
        <v>0</v>
      </c>
      <c r="E1236" s="210">
        <v>0</v>
      </c>
      <c r="F1236" s="210">
        <v>0</v>
      </c>
      <c r="I1236" s="207"/>
    </row>
    <row r="1237" spans="1:9" s="203" customFormat="1" ht="26.25" customHeight="1">
      <c r="A1237" s="388"/>
      <c r="B1237" s="388"/>
      <c r="C1237" s="28" t="s">
        <v>750</v>
      </c>
      <c r="D1237" s="165">
        <v>0</v>
      </c>
      <c r="E1237" s="165">
        <v>0</v>
      </c>
      <c r="F1237" s="165">
        <v>0</v>
      </c>
      <c r="I1237" s="207"/>
    </row>
    <row r="1238" spans="1:9" s="203" customFormat="1" ht="26.25" customHeight="1">
      <c r="A1238" s="388"/>
      <c r="B1238" s="388"/>
      <c r="C1238" s="29" t="s">
        <v>755</v>
      </c>
      <c r="D1238" s="165">
        <v>0</v>
      </c>
      <c r="E1238" s="165">
        <v>0</v>
      </c>
      <c r="F1238" s="165">
        <v>0</v>
      </c>
      <c r="I1238" s="207"/>
    </row>
    <row r="1239" spans="1:9" s="203" customFormat="1" ht="26.25" customHeight="1">
      <c r="A1239" s="388"/>
      <c r="B1239" s="388"/>
      <c r="C1239" s="29" t="s">
        <v>752</v>
      </c>
      <c r="D1239" s="165">
        <v>0</v>
      </c>
      <c r="E1239" s="165">
        <v>0</v>
      </c>
      <c r="F1239" s="165">
        <v>0</v>
      </c>
      <c r="I1239" s="207"/>
    </row>
    <row r="1240" spans="1:9" s="203" customFormat="1" ht="26.25" customHeight="1">
      <c r="A1240" s="277" t="s">
        <v>58</v>
      </c>
      <c r="B1240" s="388" t="s">
        <v>829</v>
      </c>
      <c r="C1240" s="28" t="s">
        <v>747</v>
      </c>
      <c r="D1240" s="209">
        <v>2396.1999999999998</v>
      </c>
      <c r="E1240" s="209">
        <v>2310.1</v>
      </c>
      <c r="F1240" s="209">
        <v>2310.1</v>
      </c>
      <c r="I1240" s="207"/>
    </row>
    <row r="1241" spans="1:9" s="203" customFormat="1" ht="26.25" customHeight="1">
      <c r="A1241" s="277"/>
      <c r="B1241" s="388"/>
      <c r="C1241" s="28" t="s">
        <v>748</v>
      </c>
      <c r="D1241" s="165">
        <v>0</v>
      </c>
      <c r="E1241" s="165">
        <v>0</v>
      </c>
      <c r="F1241" s="165">
        <v>0</v>
      </c>
      <c r="I1241" s="207"/>
    </row>
    <row r="1242" spans="1:9" s="203" customFormat="1" ht="26.25" customHeight="1">
      <c r="A1242" s="277"/>
      <c r="B1242" s="388"/>
      <c r="C1242" s="29" t="s">
        <v>12</v>
      </c>
      <c r="D1242" s="165">
        <v>0</v>
      </c>
      <c r="E1242" s="165">
        <v>0</v>
      </c>
      <c r="F1242" s="165">
        <v>0</v>
      </c>
      <c r="I1242" s="207"/>
    </row>
    <row r="1243" spans="1:9" s="203" customFormat="1" ht="26.25" customHeight="1">
      <c r="A1243" s="277"/>
      <c r="B1243" s="388"/>
      <c r="C1243" s="29" t="s">
        <v>749</v>
      </c>
      <c r="D1243" s="209">
        <v>2396.1999999999998</v>
      </c>
      <c r="E1243" s="209">
        <v>2310.1</v>
      </c>
      <c r="F1243" s="209">
        <v>2310.1</v>
      </c>
      <c r="I1243" s="207"/>
    </row>
    <row r="1244" spans="1:9" s="203" customFormat="1" ht="26.25" customHeight="1">
      <c r="A1244" s="277"/>
      <c r="B1244" s="388"/>
      <c r="C1244" s="28" t="s">
        <v>754</v>
      </c>
      <c r="D1244" s="165">
        <v>0</v>
      </c>
      <c r="E1244" s="165">
        <v>0</v>
      </c>
      <c r="F1244" s="165">
        <v>0</v>
      </c>
      <c r="I1244" s="207"/>
    </row>
    <row r="1245" spans="1:9" s="203" customFormat="1" ht="26.25" customHeight="1">
      <c r="A1245" s="277"/>
      <c r="B1245" s="388"/>
      <c r="C1245" s="29" t="s">
        <v>755</v>
      </c>
      <c r="D1245" s="165">
        <v>0</v>
      </c>
      <c r="E1245" s="165">
        <v>0</v>
      </c>
      <c r="F1245" s="165">
        <v>0</v>
      </c>
      <c r="I1245" s="207"/>
    </row>
    <row r="1246" spans="1:9" s="203" customFormat="1" ht="26.25" customHeight="1">
      <c r="A1246" s="277"/>
      <c r="B1246" s="388"/>
      <c r="C1246" s="29" t="s">
        <v>752</v>
      </c>
      <c r="D1246" s="165">
        <v>0</v>
      </c>
      <c r="E1246" s="165">
        <v>0</v>
      </c>
      <c r="F1246" s="165">
        <v>0</v>
      </c>
      <c r="I1246" s="207"/>
    </row>
    <row r="1247" spans="1:9" s="203" customFormat="1" ht="26.25" customHeight="1">
      <c r="A1247" s="388" t="s">
        <v>20</v>
      </c>
      <c r="B1247" s="388" t="s">
        <v>792</v>
      </c>
      <c r="C1247" s="28" t="s">
        <v>747</v>
      </c>
      <c r="D1247" s="209">
        <v>2396.1999999999998</v>
      </c>
      <c r="E1247" s="209">
        <v>2310.1</v>
      </c>
      <c r="F1247" s="209">
        <v>2310.1</v>
      </c>
      <c r="I1247" s="207"/>
    </row>
    <row r="1248" spans="1:9" s="203" customFormat="1" ht="26.25" customHeight="1">
      <c r="A1248" s="388"/>
      <c r="B1248" s="388"/>
      <c r="C1248" s="28" t="s">
        <v>748</v>
      </c>
      <c r="D1248" s="165">
        <v>0</v>
      </c>
      <c r="E1248" s="165">
        <v>0</v>
      </c>
      <c r="F1248" s="165">
        <v>0</v>
      </c>
      <c r="I1248" s="207"/>
    </row>
    <row r="1249" spans="1:9" s="203" customFormat="1" ht="26.25" customHeight="1">
      <c r="A1249" s="388"/>
      <c r="B1249" s="388"/>
      <c r="C1249" s="29" t="s">
        <v>12</v>
      </c>
      <c r="D1249" s="165">
        <v>0</v>
      </c>
      <c r="E1249" s="165">
        <v>0</v>
      </c>
      <c r="F1249" s="165">
        <v>0</v>
      </c>
      <c r="I1249" s="207"/>
    </row>
    <row r="1250" spans="1:9" s="203" customFormat="1" ht="26.25" customHeight="1">
      <c r="A1250" s="388"/>
      <c r="B1250" s="388"/>
      <c r="C1250" s="29" t="s">
        <v>749</v>
      </c>
      <c r="D1250" s="209">
        <v>2396.1999999999998</v>
      </c>
      <c r="E1250" s="209">
        <v>2310.1</v>
      </c>
      <c r="F1250" s="209">
        <v>2310.1</v>
      </c>
      <c r="I1250" s="207"/>
    </row>
    <row r="1251" spans="1:9" s="203" customFormat="1" ht="26.25" customHeight="1">
      <c r="A1251" s="388"/>
      <c r="B1251" s="388"/>
      <c r="C1251" s="28" t="s">
        <v>754</v>
      </c>
      <c r="D1251" s="165">
        <v>0</v>
      </c>
      <c r="E1251" s="165">
        <v>0</v>
      </c>
      <c r="F1251" s="165">
        <v>0</v>
      </c>
      <c r="I1251" s="207"/>
    </row>
    <row r="1252" spans="1:9" s="203" customFormat="1" ht="26.25" customHeight="1">
      <c r="A1252" s="388"/>
      <c r="B1252" s="388"/>
      <c r="C1252" s="29" t="s">
        <v>755</v>
      </c>
      <c r="D1252" s="165">
        <v>0</v>
      </c>
      <c r="E1252" s="165">
        <v>0</v>
      </c>
      <c r="F1252" s="165">
        <v>0</v>
      </c>
      <c r="I1252" s="207"/>
    </row>
    <row r="1253" spans="1:9" s="203" customFormat="1" ht="26.25" customHeight="1">
      <c r="A1253" s="388"/>
      <c r="B1253" s="388"/>
      <c r="C1253" s="29" t="s">
        <v>752</v>
      </c>
      <c r="D1253" s="165">
        <v>0</v>
      </c>
      <c r="E1253" s="165">
        <v>0</v>
      </c>
      <c r="F1253" s="165">
        <v>0</v>
      </c>
      <c r="I1253" s="207"/>
    </row>
    <row r="1254" spans="1:9" s="203" customFormat="1" ht="26.25" customHeight="1">
      <c r="A1254" s="388" t="s">
        <v>97</v>
      </c>
      <c r="B1254" s="388" t="s">
        <v>830</v>
      </c>
      <c r="C1254" s="28" t="s">
        <v>747</v>
      </c>
      <c r="D1254" s="211">
        <v>5188</v>
      </c>
      <c r="E1254" s="211">
        <v>5119</v>
      </c>
      <c r="F1254" s="211">
        <v>5119</v>
      </c>
      <c r="I1254" s="207"/>
    </row>
    <row r="1255" spans="1:9" s="203" customFormat="1" ht="26.25" customHeight="1">
      <c r="A1255" s="388"/>
      <c r="B1255" s="388"/>
      <c r="C1255" s="28" t="s">
        <v>748</v>
      </c>
      <c r="D1255" s="165">
        <v>0</v>
      </c>
      <c r="E1255" s="165">
        <v>0</v>
      </c>
      <c r="F1255" s="165">
        <v>0</v>
      </c>
      <c r="I1255" s="207"/>
    </row>
    <row r="1256" spans="1:9" s="203" customFormat="1" ht="26.25" customHeight="1">
      <c r="A1256" s="388"/>
      <c r="B1256" s="388"/>
      <c r="C1256" s="29" t="s">
        <v>12</v>
      </c>
      <c r="D1256" s="210">
        <v>0</v>
      </c>
      <c r="E1256" s="165">
        <v>0</v>
      </c>
      <c r="F1256" s="165">
        <v>0</v>
      </c>
      <c r="I1256" s="207"/>
    </row>
    <row r="1257" spans="1:9" s="203" customFormat="1" ht="26.25" customHeight="1">
      <c r="A1257" s="388"/>
      <c r="B1257" s="388"/>
      <c r="C1257" s="29" t="s">
        <v>749</v>
      </c>
      <c r="D1257" s="211">
        <v>5188</v>
      </c>
      <c r="E1257" s="211">
        <v>5119</v>
      </c>
      <c r="F1257" s="211">
        <v>5119</v>
      </c>
      <c r="I1257" s="207"/>
    </row>
    <row r="1258" spans="1:9" s="203" customFormat="1" ht="26.25" customHeight="1">
      <c r="A1258" s="388"/>
      <c r="B1258" s="388"/>
      <c r="C1258" s="28" t="s">
        <v>750</v>
      </c>
      <c r="D1258" s="165">
        <v>0</v>
      </c>
      <c r="E1258" s="165">
        <v>0</v>
      </c>
      <c r="F1258" s="165">
        <v>0</v>
      </c>
      <c r="I1258" s="207"/>
    </row>
    <row r="1259" spans="1:9" s="203" customFormat="1" ht="26.25" customHeight="1">
      <c r="A1259" s="388"/>
      <c r="B1259" s="388"/>
      <c r="C1259" s="29" t="s">
        <v>755</v>
      </c>
      <c r="D1259" s="165">
        <v>0</v>
      </c>
      <c r="E1259" s="165">
        <v>0</v>
      </c>
      <c r="F1259" s="165">
        <v>0</v>
      </c>
      <c r="I1259" s="207"/>
    </row>
    <row r="1260" spans="1:9" s="203" customFormat="1" ht="26.25" customHeight="1">
      <c r="A1260" s="388"/>
      <c r="B1260" s="388"/>
      <c r="C1260" s="29" t="s">
        <v>752</v>
      </c>
      <c r="D1260" s="165">
        <v>0</v>
      </c>
      <c r="E1260" s="165">
        <v>0</v>
      </c>
      <c r="F1260" s="165">
        <v>0</v>
      </c>
      <c r="I1260" s="207"/>
    </row>
    <row r="1261" spans="1:9" s="203" customFormat="1" ht="26.25" customHeight="1">
      <c r="A1261" s="388" t="s">
        <v>100</v>
      </c>
      <c r="B1261" s="388" t="s">
        <v>803</v>
      </c>
      <c r="C1261" s="28" t="s">
        <v>747</v>
      </c>
      <c r="D1261" s="211">
        <v>5188</v>
      </c>
      <c r="E1261" s="211">
        <v>5119</v>
      </c>
      <c r="F1261" s="211">
        <v>5119</v>
      </c>
      <c r="I1261" s="207"/>
    </row>
    <row r="1262" spans="1:9" s="203" customFormat="1" ht="26.25" customHeight="1">
      <c r="A1262" s="388"/>
      <c r="B1262" s="388"/>
      <c r="C1262" s="28" t="s">
        <v>748</v>
      </c>
      <c r="D1262" s="165">
        <v>0</v>
      </c>
      <c r="E1262" s="165">
        <v>0</v>
      </c>
      <c r="F1262" s="165">
        <v>0</v>
      </c>
      <c r="I1262" s="207"/>
    </row>
    <row r="1263" spans="1:9" s="203" customFormat="1" ht="26.25" customHeight="1">
      <c r="A1263" s="388"/>
      <c r="B1263" s="388"/>
      <c r="C1263" s="29" t="s">
        <v>12</v>
      </c>
      <c r="D1263" s="210">
        <v>0</v>
      </c>
      <c r="E1263" s="210">
        <v>0</v>
      </c>
      <c r="F1263" s="210">
        <v>0</v>
      </c>
      <c r="I1263" s="207"/>
    </row>
    <row r="1264" spans="1:9" s="203" customFormat="1" ht="26.25" customHeight="1">
      <c r="A1264" s="388"/>
      <c r="B1264" s="388"/>
      <c r="C1264" s="29" t="s">
        <v>749</v>
      </c>
      <c r="D1264" s="211">
        <v>5188</v>
      </c>
      <c r="E1264" s="211">
        <v>5119</v>
      </c>
      <c r="F1264" s="211">
        <v>5119</v>
      </c>
      <c r="I1264" s="207"/>
    </row>
    <row r="1265" spans="1:9" s="203" customFormat="1" ht="26.25" customHeight="1">
      <c r="A1265" s="388"/>
      <c r="B1265" s="388"/>
      <c r="C1265" s="28" t="s">
        <v>750</v>
      </c>
      <c r="D1265" s="165">
        <v>0</v>
      </c>
      <c r="E1265" s="165">
        <v>0</v>
      </c>
      <c r="F1265" s="165">
        <v>0</v>
      </c>
      <c r="I1265" s="207"/>
    </row>
    <row r="1266" spans="1:9" s="203" customFormat="1" ht="26.25" customHeight="1">
      <c r="A1266" s="388"/>
      <c r="B1266" s="388"/>
      <c r="C1266" s="29" t="s">
        <v>755</v>
      </c>
      <c r="D1266" s="165">
        <v>0</v>
      </c>
      <c r="E1266" s="165">
        <v>0</v>
      </c>
      <c r="F1266" s="165">
        <v>0</v>
      </c>
      <c r="I1266" s="207"/>
    </row>
    <row r="1267" spans="1:9" s="203" customFormat="1" ht="26.25" customHeight="1">
      <c r="A1267" s="388"/>
      <c r="B1267" s="388"/>
      <c r="C1267" s="29" t="s">
        <v>752</v>
      </c>
      <c r="D1267" s="165">
        <v>0</v>
      </c>
      <c r="E1267" s="165">
        <v>0</v>
      </c>
      <c r="F1267" s="165">
        <v>0</v>
      </c>
      <c r="I1267" s="207"/>
    </row>
    <row r="1268" spans="1:9">
      <c r="A1268" s="392" t="s">
        <v>32</v>
      </c>
      <c r="B1268" s="392" t="s">
        <v>35</v>
      </c>
      <c r="C1268" s="154" t="s">
        <v>747</v>
      </c>
      <c r="D1268" s="163">
        <v>112852.3</v>
      </c>
      <c r="E1268" s="163">
        <v>111461.2</v>
      </c>
      <c r="F1268" s="163">
        <v>111461.2</v>
      </c>
      <c r="I1268" s="207"/>
    </row>
    <row r="1269" spans="1:9">
      <c r="A1269" s="392"/>
      <c r="B1269" s="392"/>
      <c r="C1269" s="154" t="s">
        <v>748</v>
      </c>
      <c r="D1269" s="164">
        <v>0</v>
      </c>
      <c r="E1269" s="164">
        <v>0</v>
      </c>
      <c r="F1269" s="164">
        <v>0</v>
      </c>
      <c r="I1269" s="207"/>
    </row>
    <row r="1270" spans="1:9">
      <c r="A1270" s="392"/>
      <c r="B1270" s="392"/>
      <c r="C1270" s="155" t="s">
        <v>12</v>
      </c>
      <c r="D1270" s="163">
        <v>15709.8</v>
      </c>
      <c r="E1270" s="163">
        <v>15709.8</v>
      </c>
      <c r="F1270" s="163">
        <v>15709.8</v>
      </c>
      <c r="I1270" s="207"/>
    </row>
    <row r="1271" spans="1:9" ht="26.25">
      <c r="A1271" s="392"/>
      <c r="B1271" s="392"/>
      <c r="C1271" s="155" t="s">
        <v>749</v>
      </c>
      <c r="D1271" s="163">
        <v>97142.5</v>
      </c>
      <c r="E1271" s="163">
        <v>95751.4</v>
      </c>
      <c r="F1271" s="163">
        <v>95751.4</v>
      </c>
      <c r="I1271" s="207"/>
    </row>
    <row r="1272" spans="1:9">
      <c r="A1272" s="392"/>
      <c r="B1272" s="392"/>
      <c r="C1272" s="154" t="s">
        <v>750</v>
      </c>
      <c r="D1272" s="164">
        <v>0</v>
      </c>
      <c r="E1272" s="164">
        <v>0</v>
      </c>
      <c r="F1272" s="164">
        <v>0</v>
      </c>
      <c r="I1272" s="207"/>
    </row>
    <row r="1273" spans="1:9">
      <c r="A1273" s="392"/>
      <c r="B1273" s="392"/>
      <c r="C1273" s="155" t="s">
        <v>751</v>
      </c>
      <c r="D1273" s="164">
        <v>0</v>
      </c>
      <c r="E1273" s="164">
        <v>0</v>
      </c>
      <c r="F1273" s="164">
        <v>0</v>
      </c>
      <c r="I1273" s="207"/>
    </row>
    <row r="1274" spans="1:9">
      <c r="A1274" s="392"/>
      <c r="B1274" s="392"/>
      <c r="C1274" s="156" t="s">
        <v>752</v>
      </c>
      <c r="D1274" s="164">
        <v>0</v>
      </c>
      <c r="E1274" s="164">
        <v>0</v>
      </c>
      <c r="F1274" s="164">
        <v>0</v>
      </c>
      <c r="I1274" s="207"/>
    </row>
    <row r="1275" spans="1:9">
      <c r="A1275" s="31" t="s">
        <v>753</v>
      </c>
      <c r="B1275" s="32"/>
      <c r="C1275" s="29"/>
      <c r="D1275" s="165"/>
      <c r="E1275" s="165"/>
      <c r="F1275" s="165"/>
      <c r="I1275" s="207"/>
    </row>
    <row r="1276" spans="1:9">
      <c r="A1276" s="277" t="s">
        <v>38</v>
      </c>
      <c r="B1276" s="388" t="s">
        <v>39</v>
      </c>
      <c r="C1276" s="28" t="s">
        <v>747</v>
      </c>
      <c r="D1276" s="209">
        <v>16509.599999999999</v>
      </c>
      <c r="E1276" s="209">
        <v>15220.8</v>
      </c>
      <c r="F1276" s="209">
        <v>15220.8</v>
      </c>
      <c r="I1276" s="207"/>
    </row>
    <row r="1277" spans="1:9">
      <c r="A1277" s="277"/>
      <c r="B1277" s="388"/>
      <c r="C1277" s="28" t="s">
        <v>748</v>
      </c>
      <c r="D1277" s="165"/>
      <c r="E1277" s="165"/>
      <c r="F1277" s="165"/>
      <c r="I1277" s="207"/>
    </row>
    <row r="1278" spans="1:9">
      <c r="A1278" s="277"/>
      <c r="B1278" s="388"/>
      <c r="C1278" s="29" t="s">
        <v>12</v>
      </c>
      <c r="D1278" s="165"/>
      <c r="E1278" s="165"/>
      <c r="F1278" s="165"/>
      <c r="I1278" s="207"/>
    </row>
    <row r="1279" spans="1:9" ht="26.25">
      <c r="A1279" s="277"/>
      <c r="B1279" s="388"/>
      <c r="C1279" s="29" t="s">
        <v>749</v>
      </c>
      <c r="D1279" s="209">
        <v>16509.599999999999</v>
      </c>
      <c r="E1279" s="209">
        <v>15220.8</v>
      </c>
      <c r="F1279" s="209">
        <v>15220.8</v>
      </c>
      <c r="I1279" s="207"/>
    </row>
    <row r="1280" spans="1:9">
      <c r="A1280" s="277"/>
      <c r="B1280" s="388"/>
      <c r="C1280" s="28" t="s">
        <v>754</v>
      </c>
      <c r="D1280" s="165">
        <v>0</v>
      </c>
      <c r="E1280" s="165">
        <v>0</v>
      </c>
      <c r="F1280" s="165">
        <v>0</v>
      </c>
      <c r="I1280" s="207"/>
    </row>
    <row r="1281" spans="1:9">
      <c r="A1281" s="277"/>
      <c r="B1281" s="388"/>
      <c r="C1281" s="29" t="s">
        <v>755</v>
      </c>
      <c r="D1281" s="165">
        <v>0</v>
      </c>
      <c r="E1281" s="165">
        <v>0</v>
      </c>
      <c r="F1281" s="165">
        <v>0</v>
      </c>
      <c r="I1281" s="207"/>
    </row>
    <row r="1282" spans="1:9">
      <c r="A1282" s="277"/>
      <c r="B1282" s="388"/>
      <c r="C1282" s="29" t="s">
        <v>756</v>
      </c>
      <c r="D1282" s="165">
        <v>0</v>
      </c>
      <c r="E1282" s="165">
        <v>0</v>
      </c>
      <c r="F1282" s="165">
        <v>0</v>
      </c>
      <c r="I1282" s="207"/>
    </row>
    <row r="1283" spans="1:9">
      <c r="A1283" s="31" t="s">
        <v>753</v>
      </c>
      <c r="B1283" s="182"/>
      <c r="C1283" s="29"/>
      <c r="D1283" s="165"/>
      <c r="E1283" s="165"/>
      <c r="F1283" s="165"/>
      <c r="I1283" s="207"/>
    </row>
    <row r="1284" spans="1:9">
      <c r="A1284" s="388" t="s">
        <v>18</v>
      </c>
      <c r="B1284" s="388" t="s">
        <v>679</v>
      </c>
      <c r="C1284" s="28" t="s">
        <v>757</v>
      </c>
      <c r="D1284" s="165">
        <v>0</v>
      </c>
      <c r="E1284" s="165">
        <v>0</v>
      </c>
      <c r="F1284" s="165">
        <v>0</v>
      </c>
      <c r="I1284" s="207"/>
    </row>
    <row r="1285" spans="1:9">
      <c r="A1285" s="388"/>
      <c r="B1285" s="388"/>
      <c r="C1285" s="28" t="s">
        <v>748</v>
      </c>
      <c r="D1285" s="165">
        <v>0</v>
      </c>
      <c r="E1285" s="165">
        <v>0</v>
      </c>
      <c r="F1285" s="165">
        <v>0</v>
      </c>
      <c r="I1285" s="207"/>
    </row>
    <row r="1286" spans="1:9">
      <c r="A1286" s="388"/>
      <c r="B1286" s="388"/>
      <c r="C1286" s="29" t="s">
        <v>12</v>
      </c>
      <c r="D1286" s="165">
        <v>0</v>
      </c>
      <c r="E1286" s="165">
        <v>0</v>
      </c>
      <c r="F1286" s="165">
        <v>0</v>
      </c>
      <c r="I1286" s="207"/>
    </row>
    <row r="1287" spans="1:9" ht="26.25">
      <c r="A1287" s="388"/>
      <c r="B1287" s="388"/>
      <c r="C1287" s="29" t="s">
        <v>749</v>
      </c>
      <c r="D1287" s="165">
        <v>0</v>
      </c>
      <c r="E1287" s="165">
        <v>0</v>
      </c>
      <c r="F1287" s="165">
        <v>0</v>
      </c>
      <c r="I1287" s="207"/>
    </row>
    <row r="1288" spans="1:9">
      <c r="A1288" s="388"/>
      <c r="B1288" s="388"/>
      <c r="C1288" s="28" t="s">
        <v>754</v>
      </c>
      <c r="D1288" s="165">
        <v>0</v>
      </c>
      <c r="E1288" s="165">
        <v>0</v>
      </c>
      <c r="F1288" s="165">
        <v>0</v>
      </c>
      <c r="I1288" s="207"/>
    </row>
    <row r="1289" spans="1:9">
      <c r="A1289" s="388"/>
      <c r="B1289" s="388"/>
      <c r="C1289" s="29" t="s">
        <v>755</v>
      </c>
      <c r="D1289" s="165">
        <v>0</v>
      </c>
      <c r="E1289" s="165">
        <v>0</v>
      </c>
      <c r="F1289" s="165">
        <v>0</v>
      </c>
      <c r="I1289" s="207"/>
    </row>
    <row r="1290" spans="1:9">
      <c r="A1290" s="388"/>
      <c r="B1290" s="388"/>
      <c r="C1290" s="29" t="s">
        <v>752</v>
      </c>
      <c r="D1290" s="165">
        <v>0</v>
      </c>
      <c r="E1290" s="165">
        <v>0</v>
      </c>
      <c r="F1290" s="165">
        <v>0</v>
      </c>
      <c r="I1290" s="207"/>
    </row>
    <row r="1291" spans="1:9" ht="38.25">
      <c r="A1291" s="197" t="s">
        <v>25</v>
      </c>
      <c r="B1291" s="197" t="s">
        <v>680</v>
      </c>
      <c r="C1291" s="197" t="s">
        <v>757</v>
      </c>
      <c r="D1291" s="165">
        <v>0</v>
      </c>
      <c r="E1291" s="165">
        <v>0</v>
      </c>
      <c r="F1291" s="165">
        <v>0</v>
      </c>
      <c r="I1291" s="207"/>
    </row>
    <row r="1292" spans="1:9">
      <c r="A1292" s="388" t="s">
        <v>252</v>
      </c>
      <c r="B1292" s="388" t="s">
        <v>681</v>
      </c>
      <c r="C1292" s="28" t="s">
        <v>747</v>
      </c>
      <c r="D1292" s="210">
        <v>0</v>
      </c>
      <c r="E1292" s="210">
        <v>0</v>
      </c>
      <c r="F1292" s="210">
        <v>0</v>
      </c>
      <c r="I1292" s="207"/>
    </row>
    <row r="1293" spans="1:9">
      <c r="A1293" s="388"/>
      <c r="B1293" s="388"/>
      <c r="C1293" s="28" t="s">
        <v>748</v>
      </c>
      <c r="D1293" s="165">
        <v>0</v>
      </c>
      <c r="E1293" s="165">
        <v>0</v>
      </c>
      <c r="F1293" s="165">
        <v>0</v>
      </c>
      <c r="I1293" s="207"/>
    </row>
    <row r="1294" spans="1:9">
      <c r="A1294" s="388"/>
      <c r="B1294" s="388"/>
      <c r="C1294" s="29" t="s">
        <v>12</v>
      </c>
      <c r="D1294" s="165">
        <v>0</v>
      </c>
      <c r="E1294" s="165">
        <v>0</v>
      </c>
      <c r="F1294" s="165">
        <v>0</v>
      </c>
      <c r="I1294" s="207"/>
    </row>
    <row r="1295" spans="1:9" ht="26.25">
      <c r="A1295" s="388"/>
      <c r="B1295" s="388"/>
      <c r="C1295" s="29" t="s">
        <v>749</v>
      </c>
      <c r="D1295" s="210">
        <v>0</v>
      </c>
      <c r="E1295" s="210">
        <v>0</v>
      </c>
      <c r="F1295" s="210">
        <v>0</v>
      </c>
      <c r="I1295" s="207"/>
    </row>
    <row r="1296" spans="1:9">
      <c r="A1296" s="388"/>
      <c r="B1296" s="388"/>
      <c r="C1296" s="28" t="s">
        <v>750</v>
      </c>
      <c r="D1296" s="165">
        <v>0</v>
      </c>
      <c r="E1296" s="165">
        <v>0</v>
      </c>
      <c r="F1296" s="165">
        <v>0</v>
      </c>
      <c r="I1296" s="207"/>
    </row>
    <row r="1297" spans="1:9">
      <c r="A1297" s="388"/>
      <c r="B1297" s="388"/>
      <c r="C1297" s="29" t="s">
        <v>755</v>
      </c>
      <c r="D1297" s="165">
        <v>0</v>
      </c>
      <c r="E1297" s="165">
        <v>0</v>
      </c>
      <c r="F1297" s="165">
        <v>0</v>
      </c>
      <c r="I1297" s="207"/>
    </row>
    <row r="1298" spans="1:9">
      <c r="A1298" s="388"/>
      <c r="B1298" s="388"/>
      <c r="C1298" s="29" t="s">
        <v>752</v>
      </c>
      <c r="D1298" s="165">
        <v>0</v>
      </c>
      <c r="E1298" s="165">
        <v>0</v>
      </c>
      <c r="F1298" s="165">
        <v>0</v>
      </c>
      <c r="I1298" s="207"/>
    </row>
    <row r="1299" spans="1:9">
      <c r="A1299" s="388" t="s">
        <v>42</v>
      </c>
      <c r="B1299" s="388" t="s">
        <v>43</v>
      </c>
      <c r="C1299" s="28" t="s">
        <v>747</v>
      </c>
      <c r="D1299" s="165">
        <v>9.6</v>
      </c>
      <c r="E1299" s="165">
        <v>0</v>
      </c>
      <c r="F1299" s="165">
        <v>0</v>
      </c>
      <c r="I1299" s="207"/>
    </row>
    <row r="1300" spans="1:9">
      <c r="A1300" s="388"/>
      <c r="B1300" s="388"/>
      <c r="C1300" s="28" t="s">
        <v>748</v>
      </c>
      <c r="D1300" s="165">
        <v>0</v>
      </c>
      <c r="E1300" s="165">
        <v>0</v>
      </c>
      <c r="F1300" s="165">
        <v>0</v>
      </c>
      <c r="I1300" s="207"/>
    </row>
    <row r="1301" spans="1:9">
      <c r="A1301" s="388"/>
      <c r="B1301" s="388"/>
      <c r="C1301" s="29" t="s">
        <v>12</v>
      </c>
      <c r="D1301" s="165">
        <v>0</v>
      </c>
      <c r="E1301" s="165">
        <v>0</v>
      </c>
      <c r="F1301" s="165">
        <v>0</v>
      </c>
      <c r="I1301" s="207"/>
    </row>
    <row r="1302" spans="1:9" ht="26.25">
      <c r="A1302" s="388"/>
      <c r="B1302" s="388"/>
      <c r="C1302" s="29" t="s">
        <v>749</v>
      </c>
      <c r="D1302" s="165">
        <v>9.6</v>
      </c>
      <c r="E1302" s="165">
        <v>0</v>
      </c>
      <c r="F1302" s="165">
        <v>0</v>
      </c>
      <c r="I1302" s="207"/>
    </row>
    <row r="1303" spans="1:9">
      <c r="A1303" s="388"/>
      <c r="B1303" s="388"/>
      <c r="C1303" s="28" t="s">
        <v>750</v>
      </c>
      <c r="D1303" s="165">
        <v>0</v>
      </c>
      <c r="E1303" s="165">
        <v>0</v>
      </c>
      <c r="F1303" s="165">
        <v>0</v>
      </c>
      <c r="I1303" s="207"/>
    </row>
    <row r="1304" spans="1:9">
      <c r="A1304" s="388"/>
      <c r="B1304" s="388"/>
      <c r="C1304" s="29" t="s">
        <v>755</v>
      </c>
      <c r="D1304" s="165">
        <v>0</v>
      </c>
      <c r="E1304" s="165">
        <v>0</v>
      </c>
      <c r="F1304" s="165">
        <v>0</v>
      </c>
      <c r="I1304" s="207"/>
    </row>
    <row r="1305" spans="1:9">
      <c r="A1305" s="388"/>
      <c r="B1305" s="388"/>
      <c r="C1305" s="29" t="s">
        <v>752</v>
      </c>
      <c r="D1305" s="165">
        <v>0</v>
      </c>
      <c r="E1305" s="165">
        <v>0</v>
      </c>
      <c r="F1305" s="165">
        <v>0</v>
      </c>
      <c r="I1305" s="207"/>
    </row>
    <row r="1306" spans="1:9">
      <c r="A1306" s="388" t="s">
        <v>50</v>
      </c>
      <c r="B1306" s="388" t="s">
        <v>51</v>
      </c>
      <c r="C1306" s="28" t="s">
        <v>747</v>
      </c>
      <c r="D1306" s="211">
        <v>16500</v>
      </c>
      <c r="E1306" s="211">
        <v>15220.8</v>
      </c>
      <c r="F1306" s="211">
        <v>15220.8</v>
      </c>
      <c r="I1306" s="207"/>
    </row>
    <row r="1307" spans="1:9">
      <c r="A1307" s="388"/>
      <c r="B1307" s="388"/>
      <c r="C1307" s="28" t="s">
        <v>748</v>
      </c>
      <c r="D1307" s="165">
        <v>0</v>
      </c>
      <c r="E1307" s="165">
        <v>0</v>
      </c>
      <c r="F1307" s="165">
        <v>0</v>
      </c>
      <c r="I1307" s="207"/>
    </row>
    <row r="1308" spans="1:9">
      <c r="A1308" s="388"/>
      <c r="B1308" s="388"/>
      <c r="C1308" s="29" t="s">
        <v>12</v>
      </c>
      <c r="D1308" s="165">
        <v>0</v>
      </c>
      <c r="E1308" s="165">
        <v>0</v>
      </c>
      <c r="F1308" s="165">
        <v>0</v>
      </c>
      <c r="I1308" s="207"/>
    </row>
    <row r="1309" spans="1:9" ht="26.25">
      <c r="A1309" s="388"/>
      <c r="B1309" s="388"/>
      <c r="C1309" s="29" t="s">
        <v>749</v>
      </c>
      <c r="D1309" s="211">
        <v>16500</v>
      </c>
      <c r="E1309" s="211">
        <v>15220.8</v>
      </c>
      <c r="F1309" s="211">
        <v>15220.8</v>
      </c>
      <c r="I1309" s="207"/>
    </row>
    <row r="1310" spans="1:9">
      <c r="A1310" s="388"/>
      <c r="B1310" s="388"/>
      <c r="C1310" s="28" t="s">
        <v>750</v>
      </c>
      <c r="D1310" s="165">
        <v>0</v>
      </c>
      <c r="E1310" s="165">
        <v>0</v>
      </c>
      <c r="F1310" s="165">
        <v>0</v>
      </c>
      <c r="I1310" s="207"/>
    </row>
    <row r="1311" spans="1:9">
      <c r="A1311" s="388"/>
      <c r="B1311" s="388"/>
      <c r="C1311" s="29" t="s">
        <v>755</v>
      </c>
      <c r="D1311" s="165">
        <v>0</v>
      </c>
      <c r="E1311" s="165">
        <v>0</v>
      </c>
      <c r="F1311" s="165">
        <v>0</v>
      </c>
      <c r="I1311" s="207"/>
    </row>
    <row r="1312" spans="1:9">
      <c r="A1312" s="388"/>
      <c r="B1312" s="388"/>
      <c r="C1312" s="29" t="s">
        <v>752</v>
      </c>
      <c r="D1312" s="165">
        <v>0</v>
      </c>
      <c r="E1312" s="165">
        <v>0</v>
      </c>
      <c r="F1312" s="165">
        <v>0</v>
      </c>
      <c r="I1312" s="207"/>
    </row>
    <row r="1313" spans="1:9">
      <c r="A1313" s="388" t="s">
        <v>253</v>
      </c>
      <c r="B1313" s="388" t="s">
        <v>682</v>
      </c>
      <c r="C1313" s="28" t="s">
        <v>747</v>
      </c>
      <c r="D1313" s="210">
        <v>0</v>
      </c>
      <c r="E1313" s="210">
        <v>0</v>
      </c>
      <c r="F1313" s="210">
        <v>0</v>
      </c>
      <c r="I1313" s="207"/>
    </row>
    <row r="1314" spans="1:9">
      <c r="A1314" s="388"/>
      <c r="B1314" s="388"/>
      <c r="C1314" s="28" t="s">
        <v>748</v>
      </c>
      <c r="D1314" s="165">
        <v>0</v>
      </c>
      <c r="E1314" s="165">
        <v>0</v>
      </c>
      <c r="F1314" s="165">
        <v>0</v>
      </c>
      <c r="I1314" s="207"/>
    </row>
    <row r="1315" spans="1:9">
      <c r="A1315" s="388"/>
      <c r="B1315" s="388"/>
      <c r="C1315" s="29" t="s">
        <v>12</v>
      </c>
      <c r="D1315" s="165">
        <v>0</v>
      </c>
      <c r="E1315" s="165">
        <v>0</v>
      </c>
      <c r="F1315" s="165">
        <v>0</v>
      </c>
      <c r="I1315" s="207"/>
    </row>
    <row r="1316" spans="1:9" ht="26.25">
      <c r="A1316" s="388"/>
      <c r="B1316" s="388"/>
      <c r="C1316" s="29" t="s">
        <v>749</v>
      </c>
      <c r="D1316" s="210">
        <v>0</v>
      </c>
      <c r="E1316" s="210">
        <v>0</v>
      </c>
      <c r="F1316" s="210">
        <v>0</v>
      </c>
      <c r="I1316" s="207"/>
    </row>
    <row r="1317" spans="1:9">
      <c r="A1317" s="388"/>
      <c r="B1317" s="388"/>
      <c r="C1317" s="28" t="s">
        <v>750</v>
      </c>
      <c r="D1317" s="165">
        <v>0</v>
      </c>
      <c r="E1317" s="165">
        <v>0</v>
      </c>
      <c r="F1317" s="165">
        <v>0</v>
      </c>
      <c r="I1317" s="207"/>
    </row>
    <row r="1318" spans="1:9">
      <c r="A1318" s="388"/>
      <c r="B1318" s="388"/>
      <c r="C1318" s="29" t="s">
        <v>755</v>
      </c>
      <c r="D1318" s="165">
        <v>0</v>
      </c>
      <c r="E1318" s="165">
        <v>0</v>
      </c>
      <c r="F1318" s="165">
        <v>0</v>
      </c>
      <c r="I1318" s="207"/>
    </row>
    <row r="1319" spans="1:9">
      <c r="A1319" s="388"/>
      <c r="B1319" s="388"/>
      <c r="C1319" s="29" t="s">
        <v>752</v>
      </c>
      <c r="D1319" s="165">
        <v>0</v>
      </c>
      <c r="E1319" s="165">
        <v>0</v>
      </c>
      <c r="F1319" s="165">
        <v>0</v>
      </c>
      <c r="I1319" s="207"/>
    </row>
    <row r="1320" spans="1:9">
      <c r="A1320" s="388" t="s">
        <v>254</v>
      </c>
      <c r="B1320" s="388" t="s">
        <v>683</v>
      </c>
      <c r="C1320" s="28" t="s">
        <v>747</v>
      </c>
      <c r="D1320" s="210">
        <v>0</v>
      </c>
      <c r="E1320" s="210">
        <v>0</v>
      </c>
      <c r="F1320" s="210">
        <v>0</v>
      </c>
      <c r="I1320" s="207"/>
    </row>
    <row r="1321" spans="1:9">
      <c r="A1321" s="388"/>
      <c r="B1321" s="388"/>
      <c r="C1321" s="28" t="s">
        <v>748</v>
      </c>
      <c r="D1321" s="165">
        <v>0</v>
      </c>
      <c r="E1321" s="165">
        <v>0</v>
      </c>
      <c r="F1321" s="165">
        <v>0</v>
      </c>
      <c r="I1321" s="207"/>
    </row>
    <row r="1322" spans="1:9">
      <c r="A1322" s="388"/>
      <c r="B1322" s="388"/>
      <c r="C1322" s="29" t="s">
        <v>12</v>
      </c>
      <c r="D1322" s="165">
        <v>0</v>
      </c>
      <c r="E1322" s="165">
        <v>0</v>
      </c>
      <c r="F1322" s="165">
        <v>0</v>
      </c>
      <c r="I1322" s="207"/>
    </row>
    <row r="1323" spans="1:9" ht="26.25">
      <c r="A1323" s="388"/>
      <c r="B1323" s="388"/>
      <c r="C1323" s="29" t="s">
        <v>749</v>
      </c>
      <c r="D1323" s="210">
        <v>0</v>
      </c>
      <c r="E1323" s="210">
        <v>0</v>
      </c>
      <c r="F1323" s="210">
        <v>0</v>
      </c>
      <c r="I1323" s="207"/>
    </row>
    <row r="1324" spans="1:9">
      <c r="A1324" s="388"/>
      <c r="B1324" s="388"/>
      <c r="C1324" s="28" t="s">
        <v>750</v>
      </c>
      <c r="D1324" s="165">
        <v>0</v>
      </c>
      <c r="E1324" s="165">
        <v>0</v>
      </c>
      <c r="F1324" s="165">
        <v>0</v>
      </c>
      <c r="I1324" s="207"/>
    </row>
    <row r="1325" spans="1:9">
      <c r="A1325" s="388"/>
      <c r="B1325" s="388"/>
      <c r="C1325" s="29" t="s">
        <v>755</v>
      </c>
      <c r="D1325" s="165">
        <v>0</v>
      </c>
      <c r="E1325" s="165">
        <v>0</v>
      </c>
      <c r="F1325" s="165">
        <v>0</v>
      </c>
      <c r="I1325" s="207"/>
    </row>
    <row r="1326" spans="1:9">
      <c r="A1326" s="388"/>
      <c r="B1326" s="388"/>
      <c r="C1326" s="29" t="s">
        <v>752</v>
      </c>
      <c r="D1326" s="165">
        <v>0</v>
      </c>
      <c r="E1326" s="165">
        <v>0</v>
      </c>
      <c r="F1326" s="165">
        <v>0</v>
      </c>
      <c r="I1326" s="207"/>
    </row>
    <row r="1327" spans="1:9">
      <c r="A1327" s="388" t="s">
        <v>255</v>
      </c>
      <c r="B1327" s="388" t="s">
        <v>758</v>
      </c>
      <c r="C1327" s="28" t="s">
        <v>747</v>
      </c>
      <c r="D1327" s="210">
        <v>0</v>
      </c>
      <c r="E1327" s="210">
        <v>0</v>
      </c>
      <c r="F1327" s="210">
        <v>0</v>
      </c>
      <c r="I1327" s="207"/>
    </row>
    <row r="1328" spans="1:9">
      <c r="A1328" s="388"/>
      <c r="B1328" s="388"/>
      <c r="C1328" s="28" t="s">
        <v>748</v>
      </c>
      <c r="D1328" s="165">
        <v>0</v>
      </c>
      <c r="E1328" s="165">
        <v>0</v>
      </c>
      <c r="F1328" s="165">
        <v>0</v>
      </c>
      <c r="I1328" s="207"/>
    </row>
    <row r="1329" spans="1:9">
      <c r="A1329" s="388"/>
      <c r="B1329" s="388"/>
      <c r="C1329" s="29" t="s">
        <v>12</v>
      </c>
      <c r="D1329" s="165">
        <v>0</v>
      </c>
      <c r="E1329" s="165">
        <v>0</v>
      </c>
      <c r="F1329" s="165">
        <v>0</v>
      </c>
      <c r="I1329" s="207"/>
    </row>
    <row r="1330" spans="1:9" ht="26.25">
      <c r="A1330" s="388"/>
      <c r="B1330" s="388"/>
      <c r="C1330" s="29" t="s">
        <v>749</v>
      </c>
      <c r="D1330" s="210">
        <v>0</v>
      </c>
      <c r="E1330" s="210">
        <v>0</v>
      </c>
      <c r="F1330" s="210">
        <v>0</v>
      </c>
      <c r="I1330" s="207"/>
    </row>
    <row r="1331" spans="1:9">
      <c r="A1331" s="388"/>
      <c r="B1331" s="388"/>
      <c r="C1331" s="28" t="s">
        <v>750</v>
      </c>
      <c r="D1331" s="165">
        <v>0</v>
      </c>
      <c r="E1331" s="165">
        <v>0</v>
      </c>
      <c r="F1331" s="165">
        <v>0</v>
      </c>
      <c r="I1331" s="207"/>
    </row>
    <row r="1332" spans="1:9">
      <c r="A1332" s="388"/>
      <c r="B1332" s="388"/>
      <c r="C1332" s="29" t="s">
        <v>755</v>
      </c>
      <c r="D1332" s="165">
        <v>0</v>
      </c>
      <c r="E1332" s="165">
        <v>0</v>
      </c>
      <c r="F1332" s="165">
        <v>0</v>
      </c>
      <c r="I1332" s="207"/>
    </row>
    <row r="1333" spans="1:9">
      <c r="A1333" s="388"/>
      <c r="B1333" s="388"/>
      <c r="C1333" s="29" t="s">
        <v>752</v>
      </c>
      <c r="D1333" s="165">
        <v>0</v>
      </c>
      <c r="E1333" s="165">
        <v>0</v>
      </c>
      <c r="F1333" s="165">
        <v>0</v>
      </c>
      <c r="I1333" s="207"/>
    </row>
    <row r="1334" spans="1:9">
      <c r="A1334" s="277" t="s">
        <v>58</v>
      </c>
      <c r="B1334" s="388" t="s">
        <v>59</v>
      </c>
      <c r="C1334" s="28" t="s">
        <v>747</v>
      </c>
      <c r="D1334" s="209">
        <v>77247.7</v>
      </c>
      <c r="E1334" s="209">
        <v>77247.7</v>
      </c>
      <c r="F1334" s="209">
        <v>77247.7</v>
      </c>
      <c r="I1334" s="207"/>
    </row>
    <row r="1335" spans="1:9">
      <c r="A1335" s="277"/>
      <c r="B1335" s="388"/>
      <c r="C1335" s="28" t="s">
        <v>748</v>
      </c>
      <c r="D1335" s="165">
        <v>0</v>
      </c>
      <c r="E1335" s="165">
        <v>0</v>
      </c>
      <c r="F1335" s="165">
        <v>0</v>
      </c>
      <c r="I1335" s="207"/>
    </row>
    <row r="1336" spans="1:9">
      <c r="A1336" s="277"/>
      <c r="B1336" s="388"/>
      <c r="C1336" s="29" t="s">
        <v>12</v>
      </c>
      <c r="D1336" s="209">
        <v>15709.8</v>
      </c>
      <c r="E1336" s="209">
        <v>15709.8</v>
      </c>
      <c r="F1336" s="209">
        <v>15709.8</v>
      </c>
      <c r="I1336" s="207"/>
    </row>
    <row r="1337" spans="1:9" ht="26.25">
      <c r="A1337" s="277"/>
      <c r="B1337" s="388"/>
      <c r="C1337" s="29" t="s">
        <v>749</v>
      </c>
      <c r="D1337" s="209">
        <v>61537.9</v>
      </c>
      <c r="E1337" s="209">
        <v>61537.9</v>
      </c>
      <c r="F1337" s="209">
        <v>61537.9</v>
      </c>
      <c r="I1337" s="207"/>
    </row>
    <row r="1338" spans="1:9">
      <c r="A1338" s="277"/>
      <c r="B1338" s="388"/>
      <c r="C1338" s="28" t="s">
        <v>754</v>
      </c>
      <c r="D1338" s="165">
        <v>0</v>
      </c>
      <c r="E1338" s="165">
        <v>0</v>
      </c>
      <c r="F1338" s="165">
        <v>0</v>
      </c>
      <c r="I1338" s="207"/>
    </row>
    <row r="1339" spans="1:9">
      <c r="A1339" s="277"/>
      <c r="B1339" s="388"/>
      <c r="C1339" s="29" t="s">
        <v>755</v>
      </c>
      <c r="D1339" s="165">
        <v>0</v>
      </c>
      <c r="E1339" s="165">
        <v>0</v>
      </c>
      <c r="F1339" s="165">
        <v>0</v>
      </c>
      <c r="I1339" s="207"/>
    </row>
    <row r="1340" spans="1:9">
      <c r="A1340" s="277"/>
      <c r="B1340" s="388"/>
      <c r="C1340" s="29" t="s">
        <v>752</v>
      </c>
      <c r="D1340" s="165">
        <v>0</v>
      </c>
      <c r="E1340" s="165">
        <v>0</v>
      </c>
      <c r="F1340" s="165">
        <v>0</v>
      </c>
      <c r="I1340" s="207"/>
    </row>
    <row r="1341" spans="1:9">
      <c r="A1341" s="31" t="s">
        <v>753</v>
      </c>
      <c r="B1341" s="197"/>
      <c r="C1341" s="29"/>
      <c r="D1341" s="165"/>
      <c r="E1341" s="165"/>
      <c r="F1341" s="165"/>
      <c r="I1341" s="207"/>
    </row>
    <row r="1342" spans="1:9">
      <c r="A1342" s="388" t="s">
        <v>28</v>
      </c>
      <c r="B1342" s="388" t="s">
        <v>62</v>
      </c>
      <c r="C1342" s="28" t="s">
        <v>747</v>
      </c>
      <c r="D1342" s="211">
        <v>31833</v>
      </c>
      <c r="E1342" s="211">
        <v>31833</v>
      </c>
      <c r="F1342" s="211">
        <v>31833</v>
      </c>
      <c r="I1342" s="207"/>
    </row>
    <row r="1343" spans="1:9">
      <c r="A1343" s="388"/>
      <c r="B1343" s="388"/>
      <c r="C1343" s="28" t="s">
        <v>748</v>
      </c>
      <c r="D1343" s="165">
        <v>0</v>
      </c>
      <c r="E1343" s="165">
        <v>0</v>
      </c>
      <c r="F1343" s="165">
        <v>0</v>
      </c>
      <c r="I1343" s="207"/>
    </row>
    <row r="1344" spans="1:9">
      <c r="A1344" s="388"/>
      <c r="B1344" s="388"/>
      <c r="C1344" s="29" t="s">
        <v>12</v>
      </c>
      <c r="D1344" s="165">
        <v>13483</v>
      </c>
      <c r="E1344" s="165">
        <v>13483</v>
      </c>
      <c r="F1344" s="165">
        <v>13483</v>
      </c>
      <c r="I1344" s="207"/>
    </row>
    <row r="1345" spans="1:9" ht="26.25">
      <c r="A1345" s="388"/>
      <c r="B1345" s="388"/>
      <c r="C1345" s="29" t="s">
        <v>749</v>
      </c>
      <c r="D1345" s="211">
        <v>18350</v>
      </c>
      <c r="E1345" s="211">
        <v>18350</v>
      </c>
      <c r="F1345" s="211">
        <v>18350</v>
      </c>
      <c r="I1345" s="207"/>
    </row>
    <row r="1346" spans="1:9">
      <c r="A1346" s="388"/>
      <c r="B1346" s="388"/>
      <c r="C1346" s="28" t="s">
        <v>754</v>
      </c>
      <c r="D1346" s="165">
        <v>0</v>
      </c>
      <c r="E1346" s="165">
        <v>0</v>
      </c>
      <c r="F1346" s="165">
        <v>0</v>
      </c>
      <c r="I1346" s="207"/>
    </row>
    <row r="1347" spans="1:9">
      <c r="A1347" s="388"/>
      <c r="B1347" s="388"/>
      <c r="C1347" s="29" t="s">
        <v>755</v>
      </c>
      <c r="D1347" s="165">
        <v>0</v>
      </c>
      <c r="E1347" s="165">
        <v>0</v>
      </c>
      <c r="F1347" s="165">
        <v>0</v>
      </c>
      <c r="I1347" s="207"/>
    </row>
    <row r="1348" spans="1:9">
      <c r="A1348" s="388"/>
      <c r="B1348" s="388"/>
      <c r="C1348" s="29" t="s">
        <v>752</v>
      </c>
      <c r="D1348" s="165">
        <v>0</v>
      </c>
      <c r="E1348" s="165">
        <v>0</v>
      </c>
      <c r="F1348" s="165">
        <v>0</v>
      </c>
      <c r="I1348" s="207"/>
    </row>
    <row r="1349" spans="1:9">
      <c r="A1349" s="388" t="s">
        <v>29</v>
      </c>
      <c r="B1349" s="388" t="s">
        <v>69</v>
      </c>
      <c r="C1349" s="28" t="s">
        <v>747</v>
      </c>
      <c r="D1349" s="211">
        <v>42992.9</v>
      </c>
      <c r="E1349" s="211">
        <v>42992.9</v>
      </c>
      <c r="F1349" s="211">
        <v>42992.9</v>
      </c>
      <c r="I1349" s="207"/>
    </row>
    <row r="1350" spans="1:9">
      <c r="A1350" s="388"/>
      <c r="B1350" s="388"/>
      <c r="C1350" s="28" t="s">
        <v>748</v>
      </c>
      <c r="D1350" s="165">
        <v>0</v>
      </c>
      <c r="E1350" s="165">
        <v>0</v>
      </c>
      <c r="F1350" s="165">
        <v>0</v>
      </c>
      <c r="I1350" s="207"/>
    </row>
    <row r="1351" spans="1:9">
      <c r="A1351" s="388"/>
      <c r="B1351" s="388"/>
      <c r="C1351" s="29" t="s">
        <v>12</v>
      </c>
      <c r="D1351" s="165">
        <v>0</v>
      </c>
      <c r="E1351" s="165">
        <v>0</v>
      </c>
      <c r="F1351" s="165">
        <v>0</v>
      </c>
      <c r="I1351" s="207"/>
    </row>
    <row r="1352" spans="1:9" ht="26.25">
      <c r="A1352" s="388"/>
      <c r="B1352" s="388"/>
      <c r="C1352" s="29" t="s">
        <v>749</v>
      </c>
      <c r="D1352" s="211">
        <v>42992.9</v>
      </c>
      <c r="E1352" s="211">
        <v>42992.9</v>
      </c>
      <c r="F1352" s="211">
        <v>42992.9</v>
      </c>
      <c r="I1352" s="207"/>
    </row>
    <row r="1353" spans="1:9">
      <c r="A1353" s="388"/>
      <c r="B1353" s="388"/>
      <c r="C1353" s="28" t="s">
        <v>750</v>
      </c>
      <c r="D1353" s="165">
        <v>0</v>
      </c>
      <c r="E1353" s="165">
        <v>0</v>
      </c>
      <c r="F1353" s="165">
        <v>0</v>
      </c>
      <c r="I1353" s="207"/>
    </row>
    <row r="1354" spans="1:9">
      <c r="A1354" s="388"/>
      <c r="B1354" s="388"/>
      <c r="C1354" s="29" t="s">
        <v>755</v>
      </c>
      <c r="D1354" s="165">
        <v>0</v>
      </c>
      <c r="E1354" s="165">
        <v>0</v>
      </c>
      <c r="F1354" s="165">
        <v>0</v>
      </c>
      <c r="I1354" s="207"/>
    </row>
    <row r="1355" spans="1:9">
      <c r="A1355" s="388"/>
      <c r="B1355" s="388"/>
      <c r="C1355" s="29" t="s">
        <v>752</v>
      </c>
      <c r="D1355" s="165">
        <v>0</v>
      </c>
      <c r="E1355" s="165">
        <v>0</v>
      </c>
      <c r="F1355" s="165">
        <v>0</v>
      </c>
      <c r="I1355" s="207"/>
    </row>
    <row r="1356" spans="1:9" ht="25.5">
      <c r="A1356" s="180" t="s">
        <v>687</v>
      </c>
      <c r="B1356" s="197" t="s">
        <v>686</v>
      </c>
      <c r="C1356" s="197" t="s">
        <v>757</v>
      </c>
      <c r="D1356" s="210">
        <v>0</v>
      </c>
      <c r="E1356" s="210">
        <v>0</v>
      </c>
      <c r="F1356" s="210">
        <v>0</v>
      </c>
      <c r="I1356" s="207"/>
    </row>
    <row r="1357" spans="1:9">
      <c r="A1357" s="388" t="s">
        <v>759</v>
      </c>
      <c r="B1357" s="388" t="s">
        <v>760</v>
      </c>
      <c r="C1357" s="28" t="s">
        <v>747</v>
      </c>
      <c r="D1357" s="210">
        <v>0</v>
      </c>
      <c r="E1357" s="210">
        <v>0</v>
      </c>
      <c r="F1357" s="210">
        <v>0</v>
      </c>
      <c r="I1357" s="207"/>
    </row>
    <row r="1358" spans="1:9">
      <c r="A1358" s="388"/>
      <c r="B1358" s="388"/>
      <c r="C1358" s="28" t="s">
        <v>748</v>
      </c>
      <c r="D1358" s="165">
        <v>0</v>
      </c>
      <c r="E1358" s="165">
        <v>0</v>
      </c>
      <c r="F1358" s="165">
        <v>0</v>
      </c>
      <c r="I1358" s="207"/>
    </row>
    <row r="1359" spans="1:9">
      <c r="A1359" s="388"/>
      <c r="B1359" s="388"/>
      <c r="C1359" s="29" t="s">
        <v>12</v>
      </c>
      <c r="D1359" s="165">
        <v>0</v>
      </c>
      <c r="E1359" s="165">
        <v>0</v>
      </c>
      <c r="F1359" s="165">
        <v>0</v>
      </c>
      <c r="I1359" s="207"/>
    </row>
    <row r="1360" spans="1:9" ht="26.25">
      <c r="A1360" s="388"/>
      <c r="B1360" s="388"/>
      <c r="C1360" s="29" t="s">
        <v>749</v>
      </c>
      <c r="D1360" s="210">
        <v>0</v>
      </c>
      <c r="E1360" s="210">
        <v>0</v>
      </c>
      <c r="F1360" s="210">
        <v>0</v>
      </c>
      <c r="I1360" s="207"/>
    </row>
    <row r="1361" spans="1:9">
      <c r="A1361" s="388"/>
      <c r="B1361" s="388"/>
      <c r="C1361" s="28" t="s">
        <v>750</v>
      </c>
      <c r="D1361" s="165">
        <v>0</v>
      </c>
      <c r="E1361" s="165">
        <v>0</v>
      </c>
      <c r="F1361" s="165">
        <v>0</v>
      </c>
      <c r="I1361" s="207"/>
    </row>
    <row r="1362" spans="1:9">
      <c r="A1362" s="388"/>
      <c r="B1362" s="388"/>
      <c r="C1362" s="29" t="s">
        <v>755</v>
      </c>
      <c r="D1362" s="165">
        <v>0</v>
      </c>
      <c r="E1362" s="165">
        <v>0</v>
      </c>
      <c r="F1362" s="165">
        <v>0</v>
      </c>
      <c r="I1362" s="207"/>
    </row>
    <row r="1363" spans="1:9">
      <c r="A1363" s="388"/>
      <c r="B1363" s="388"/>
      <c r="C1363" s="29" t="s">
        <v>752</v>
      </c>
      <c r="D1363" s="165">
        <v>0</v>
      </c>
      <c r="E1363" s="165">
        <v>0</v>
      </c>
      <c r="F1363" s="165">
        <v>0</v>
      </c>
      <c r="I1363" s="207"/>
    </row>
    <row r="1364" spans="1:9">
      <c r="A1364" s="388" t="s">
        <v>491</v>
      </c>
      <c r="B1364" s="388" t="s">
        <v>761</v>
      </c>
      <c r="C1364" s="28" t="s">
        <v>747</v>
      </c>
      <c r="D1364" s="210">
        <v>195</v>
      </c>
      <c r="E1364" s="210">
        <v>195</v>
      </c>
      <c r="F1364" s="210">
        <v>195</v>
      </c>
      <c r="I1364" s="207"/>
    </row>
    <row r="1365" spans="1:9">
      <c r="A1365" s="388"/>
      <c r="B1365" s="388"/>
      <c r="C1365" s="28" t="s">
        <v>748</v>
      </c>
      <c r="D1365" s="165">
        <v>0</v>
      </c>
      <c r="E1365" s="165">
        <v>0</v>
      </c>
      <c r="F1365" s="165">
        <v>0</v>
      </c>
      <c r="I1365" s="207"/>
    </row>
    <row r="1366" spans="1:9">
      <c r="A1366" s="388"/>
      <c r="B1366" s="388"/>
      <c r="C1366" s="29" t="s">
        <v>12</v>
      </c>
      <c r="D1366" s="165">
        <v>0</v>
      </c>
      <c r="E1366" s="165">
        <v>0</v>
      </c>
      <c r="F1366" s="165">
        <v>0</v>
      </c>
      <c r="I1366" s="207"/>
    </row>
    <row r="1367" spans="1:9" ht="26.25">
      <c r="A1367" s="388"/>
      <c r="B1367" s="388"/>
      <c r="C1367" s="29" t="s">
        <v>749</v>
      </c>
      <c r="D1367" s="210">
        <v>195</v>
      </c>
      <c r="E1367" s="210">
        <v>195</v>
      </c>
      <c r="F1367" s="210">
        <v>195</v>
      </c>
      <c r="I1367" s="207"/>
    </row>
    <row r="1368" spans="1:9">
      <c r="A1368" s="388"/>
      <c r="B1368" s="388"/>
      <c r="C1368" s="28" t="s">
        <v>750</v>
      </c>
      <c r="D1368" s="165">
        <v>0</v>
      </c>
      <c r="E1368" s="165">
        <v>0</v>
      </c>
      <c r="F1368" s="165">
        <v>0</v>
      </c>
      <c r="I1368" s="207"/>
    </row>
    <row r="1369" spans="1:9">
      <c r="A1369" s="388"/>
      <c r="B1369" s="388"/>
      <c r="C1369" s="29" t="s">
        <v>755</v>
      </c>
      <c r="D1369" s="165">
        <v>0</v>
      </c>
      <c r="E1369" s="165">
        <v>0</v>
      </c>
      <c r="F1369" s="165">
        <v>0</v>
      </c>
      <c r="I1369" s="207"/>
    </row>
    <row r="1370" spans="1:9">
      <c r="A1370" s="388"/>
      <c r="B1370" s="388"/>
      <c r="C1370" s="29" t="s">
        <v>752</v>
      </c>
      <c r="D1370" s="165"/>
      <c r="E1370" s="165"/>
      <c r="F1370" s="165"/>
      <c r="I1370" s="207"/>
    </row>
    <row r="1371" spans="1:9">
      <c r="A1371" s="388" t="s">
        <v>762</v>
      </c>
      <c r="B1371" s="388" t="s">
        <v>690</v>
      </c>
      <c r="C1371" s="28" t="s">
        <v>747</v>
      </c>
      <c r="D1371" s="210">
        <v>221.4</v>
      </c>
      <c r="E1371" s="210">
        <v>221.4</v>
      </c>
      <c r="F1371" s="210">
        <v>221.4</v>
      </c>
      <c r="I1371" s="207"/>
    </row>
    <row r="1372" spans="1:9">
      <c r="A1372" s="388"/>
      <c r="B1372" s="388"/>
      <c r="C1372" s="28" t="s">
        <v>748</v>
      </c>
      <c r="D1372" s="165">
        <v>0</v>
      </c>
      <c r="E1372" s="165">
        <v>0</v>
      </c>
      <c r="F1372" s="165">
        <v>0</v>
      </c>
      <c r="I1372" s="207"/>
    </row>
    <row r="1373" spans="1:9">
      <c r="A1373" s="388"/>
      <c r="B1373" s="388"/>
      <c r="C1373" s="29" t="s">
        <v>12</v>
      </c>
      <c r="D1373" s="165">
        <v>221.4</v>
      </c>
      <c r="E1373" s="165">
        <v>221.4</v>
      </c>
      <c r="F1373" s="165">
        <v>221.4</v>
      </c>
      <c r="I1373" s="207"/>
    </row>
    <row r="1374" spans="1:9" ht="26.25">
      <c r="A1374" s="388"/>
      <c r="B1374" s="388"/>
      <c r="C1374" s="29" t="s">
        <v>749</v>
      </c>
      <c r="D1374" s="210">
        <v>0</v>
      </c>
      <c r="E1374" s="210">
        <v>0</v>
      </c>
      <c r="F1374" s="210">
        <v>0</v>
      </c>
      <c r="I1374" s="207"/>
    </row>
    <row r="1375" spans="1:9">
      <c r="A1375" s="388"/>
      <c r="B1375" s="388"/>
      <c r="C1375" s="28" t="s">
        <v>750</v>
      </c>
      <c r="D1375" s="165">
        <v>0</v>
      </c>
      <c r="E1375" s="165">
        <v>0</v>
      </c>
      <c r="F1375" s="165">
        <v>0</v>
      </c>
      <c r="I1375" s="207"/>
    </row>
    <row r="1376" spans="1:9">
      <c r="A1376" s="388"/>
      <c r="B1376" s="388"/>
      <c r="C1376" s="29" t="s">
        <v>755</v>
      </c>
      <c r="D1376" s="165">
        <v>0</v>
      </c>
      <c r="E1376" s="165">
        <v>0</v>
      </c>
      <c r="F1376" s="165">
        <v>0</v>
      </c>
      <c r="I1376" s="207"/>
    </row>
    <row r="1377" spans="1:9">
      <c r="A1377" s="388"/>
      <c r="B1377" s="388"/>
      <c r="C1377" s="29" t="s">
        <v>752</v>
      </c>
      <c r="D1377" s="165">
        <v>0</v>
      </c>
      <c r="E1377" s="165">
        <v>0</v>
      </c>
      <c r="F1377" s="165">
        <v>0</v>
      </c>
      <c r="I1377" s="207"/>
    </row>
    <row r="1378" spans="1:9">
      <c r="A1378" s="388" t="s">
        <v>763</v>
      </c>
      <c r="B1378" s="388" t="s">
        <v>78</v>
      </c>
      <c r="C1378" s="28" t="s">
        <v>747</v>
      </c>
      <c r="D1378" s="210">
        <v>102.5</v>
      </c>
      <c r="E1378" s="210">
        <v>102.5</v>
      </c>
      <c r="F1378" s="210">
        <v>102.5</v>
      </c>
      <c r="I1378" s="207"/>
    </row>
    <row r="1379" spans="1:9">
      <c r="A1379" s="388"/>
      <c r="B1379" s="388"/>
      <c r="C1379" s="28" t="s">
        <v>748</v>
      </c>
      <c r="D1379" s="165">
        <v>0</v>
      </c>
      <c r="E1379" s="165">
        <v>0</v>
      </c>
      <c r="F1379" s="165">
        <v>0</v>
      </c>
      <c r="I1379" s="207"/>
    </row>
    <row r="1380" spans="1:9">
      <c r="A1380" s="388"/>
      <c r="B1380" s="388"/>
      <c r="C1380" s="29" t="s">
        <v>12</v>
      </c>
      <c r="D1380" s="165">
        <v>102.5</v>
      </c>
      <c r="E1380" s="165">
        <v>102.5</v>
      </c>
      <c r="F1380" s="165">
        <v>102.5</v>
      </c>
      <c r="I1380" s="207"/>
    </row>
    <row r="1381" spans="1:9" ht="26.25">
      <c r="A1381" s="388"/>
      <c r="B1381" s="388"/>
      <c r="C1381" s="29" t="s">
        <v>749</v>
      </c>
      <c r="D1381" s="210">
        <v>0</v>
      </c>
      <c r="E1381" s="210">
        <v>0</v>
      </c>
      <c r="F1381" s="210">
        <v>0</v>
      </c>
      <c r="I1381" s="207"/>
    </row>
    <row r="1382" spans="1:9">
      <c r="A1382" s="388"/>
      <c r="B1382" s="388"/>
      <c r="C1382" s="28" t="s">
        <v>750</v>
      </c>
      <c r="D1382" s="165">
        <v>0</v>
      </c>
      <c r="E1382" s="165">
        <v>0</v>
      </c>
      <c r="F1382" s="165">
        <v>0</v>
      </c>
      <c r="I1382" s="207"/>
    </row>
    <row r="1383" spans="1:9">
      <c r="A1383" s="388"/>
      <c r="B1383" s="388"/>
      <c r="C1383" s="29" t="s">
        <v>755</v>
      </c>
      <c r="D1383" s="165">
        <v>0</v>
      </c>
      <c r="E1383" s="165">
        <v>0</v>
      </c>
      <c r="F1383" s="165">
        <v>0</v>
      </c>
      <c r="I1383" s="207"/>
    </row>
    <row r="1384" spans="1:9">
      <c r="A1384" s="388"/>
      <c r="B1384" s="388"/>
      <c r="C1384" s="29" t="s">
        <v>752</v>
      </c>
      <c r="D1384" s="165">
        <v>0</v>
      </c>
      <c r="E1384" s="165">
        <v>0</v>
      </c>
      <c r="F1384" s="165">
        <v>0</v>
      </c>
      <c r="I1384" s="207"/>
    </row>
    <row r="1385" spans="1:9">
      <c r="A1385" s="388" t="s">
        <v>764</v>
      </c>
      <c r="B1385" s="388" t="s">
        <v>89</v>
      </c>
      <c r="C1385" s="28" t="s">
        <v>747</v>
      </c>
      <c r="D1385" s="210">
        <v>870</v>
      </c>
      <c r="E1385" s="210">
        <v>870</v>
      </c>
      <c r="F1385" s="210">
        <v>870</v>
      </c>
      <c r="I1385" s="207"/>
    </row>
    <row r="1386" spans="1:9">
      <c r="A1386" s="388"/>
      <c r="B1386" s="388"/>
      <c r="C1386" s="28" t="s">
        <v>748</v>
      </c>
      <c r="D1386" s="165">
        <v>0</v>
      </c>
      <c r="E1386" s="165">
        <v>0</v>
      </c>
      <c r="F1386" s="165">
        <v>0</v>
      </c>
      <c r="I1386" s="207"/>
    </row>
    <row r="1387" spans="1:9">
      <c r="A1387" s="388"/>
      <c r="B1387" s="388"/>
      <c r="C1387" s="29" t="s">
        <v>12</v>
      </c>
      <c r="D1387" s="165">
        <v>870</v>
      </c>
      <c r="E1387" s="165">
        <v>870</v>
      </c>
      <c r="F1387" s="165">
        <v>870</v>
      </c>
      <c r="I1387" s="207"/>
    </row>
    <row r="1388" spans="1:9" ht="26.25">
      <c r="A1388" s="388"/>
      <c r="B1388" s="388"/>
      <c r="C1388" s="29" t="s">
        <v>749</v>
      </c>
      <c r="D1388" s="210">
        <v>0</v>
      </c>
      <c r="E1388" s="210">
        <v>0</v>
      </c>
      <c r="F1388" s="210">
        <v>0</v>
      </c>
      <c r="I1388" s="207"/>
    </row>
    <row r="1389" spans="1:9">
      <c r="A1389" s="388"/>
      <c r="B1389" s="388"/>
      <c r="C1389" s="28" t="s">
        <v>750</v>
      </c>
      <c r="D1389" s="165">
        <v>0</v>
      </c>
      <c r="E1389" s="165">
        <v>0</v>
      </c>
      <c r="F1389" s="165">
        <v>0</v>
      </c>
      <c r="I1389" s="207"/>
    </row>
    <row r="1390" spans="1:9">
      <c r="A1390" s="388"/>
      <c r="B1390" s="388"/>
      <c r="C1390" s="29" t="s">
        <v>755</v>
      </c>
      <c r="D1390" s="165">
        <v>0</v>
      </c>
      <c r="E1390" s="165">
        <v>0</v>
      </c>
      <c r="F1390" s="165">
        <v>0</v>
      </c>
      <c r="I1390" s="207"/>
    </row>
    <row r="1391" spans="1:9">
      <c r="A1391" s="388"/>
      <c r="B1391" s="388"/>
      <c r="C1391" s="29" t="s">
        <v>752</v>
      </c>
      <c r="D1391" s="165">
        <v>0</v>
      </c>
      <c r="E1391" s="165">
        <v>0</v>
      </c>
      <c r="F1391" s="165">
        <v>0</v>
      </c>
      <c r="I1391" s="207"/>
    </row>
    <row r="1392" spans="1:9">
      <c r="A1392" s="388" t="s">
        <v>765</v>
      </c>
      <c r="B1392" s="388" t="s">
        <v>692</v>
      </c>
      <c r="C1392" s="28" t="s">
        <v>747</v>
      </c>
      <c r="D1392" s="210">
        <v>1032.9000000000001</v>
      </c>
      <c r="E1392" s="210">
        <v>1032.9000000000001</v>
      </c>
      <c r="F1392" s="210">
        <v>1032.9000000000001</v>
      </c>
      <c r="I1392" s="207"/>
    </row>
    <row r="1393" spans="1:9">
      <c r="A1393" s="388"/>
      <c r="B1393" s="388"/>
      <c r="C1393" s="28" t="s">
        <v>748</v>
      </c>
      <c r="D1393" s="165">
        <v>0</v>
      </c>
      <c r="E1393" s="165">
        <v>0</v>
      </c>
      <c r="F1393" s="165">
        <v>0</v>
      </c>
      <c r="I1393" s="207"/>
    </row>
    <row r="1394" spans="1:9">
      <c r="A1394" s="388"/>
      <c r="B1394" s="388"/>
      <c r="C1394" s="29" t="s">
        <v>12</v>
      </c>
      <c r="D1394" s="165">
        <v>1032.9000000000001</v>
      </c>
      <c r="E1394" s="165">
        <v>1032.9000000000001</v>
      </c>
      <c r="F1394" s="165">
        <v>1032.9000000000001</v>
      </c>
      <c r="I1394" s="207"/>
    </row>
    <row r="1395" spans="1:9" ht="26.25">
      <c r="A1395" s="388"/>
      <c r="B1395" s="388"/>
      <c r="C1395" s="29" t="s">
        <v>749</v>
      </c>
      <c r="D1395" s="210">
        <v>0</v>
      </c>
      <c r="E1395" s="210">
        <v>0</v>
      </c>
      <c r="F1395" s="210">
        <v>0</v>
      </c>
      <c r="I1395" s="207"/>
    </row>
    <row r="1396" spans="1:9">
      <c r="A1396" s="388"/>
      <c r="B1396" s="388"/>
      <c r="C1396" s="28" t="s">
        <v>750</v>
      </c>
      <c r="D1396" s="165">
        <v>0</v>
      </c>
      <c r="E1396" s="165">
        <v>0</v>
      </c>
      <c r="F1396" s="165">
        <v>0</v>
      </c>
      <c r="I1396" s="207"/>
    </row>
    <row r="1397" spans="1:9">
      <c r="A1397" s="388"/>
      <c r="B1397" s="388"/>
      <c r="C1397" s="29" t="s">
        <v>755</v>
      </c>
      <c r="D1397" s="165">
        <v>0</v>
      </c>
      <c r="E1397" s="165">
        <v>0</v>
      </c>
      <c r="F1397" s="165">
        <v>0</v>
      </c>
      <c r="I1397" s="207"/>
    </row>
    <row r="1398" spans="1:9">
      <c r="A1398" s="388"/>
      <c r="B1398" s="388"/>
      <c r="C1398" s="29" t="s">
        <v>752</v>
      </c>
      <c r="D1398" s="165">
        <v>0</v>
      </c>
      <c r="E1398" s="165">
        <v>0</v>
      </c>
      <c r="F1398" s="165">
        <v>0</v>
      </c>
      <c r="I1398" s="207"/>
    </row>
    <row r="1399" spans="1:9">
      <c r="A1399" s="388" t="s">
        <v>97</v>
      </c>
      <c r="B1399" s="388" t="s">
        <v>98</v>
      </c>
      <c r="C1399" s="28" t="s">
        <v>747</v>
      </c>
      <c r="D1399" s="211">
        <v>11546.9</v>
      </c>
      <c r="E1399" s="211">
        <v>11546.9</v>
      </c>
      <c r="F1399" s="211">
        <v>11546.9</v>
      </c>
      <c r="I1399" s="207"/>
    </row>
    <row r="1400" spans="1:9">
      <c r="A1400" s="388"/>
      <c r="B1400" s="388"/>
      <c r="C1400" s="28" t="s">
        <v>748</v>
      </c>
      <c r="D1400" s="165">
        <v>0</v>
      </c>
      <c r="E1400" s="165">
        <v>0</v>
      </c>
      <c r="F1400" s="165">
        <v>0</v>
      </c>
      <c r="I1400" s="207"/>
    </row>
    <row r="1401" spans="1:9">
      <c r="A1401" s="388"/>
      <c r="B1401" s="388"/>
      <c r="C1401" s="29" t="s">
        <v>12</v>
      </c>
      <c r="D1401" s="165">
        <v>0</v>
      </c>
      <c r="E1401" s="165">
        <v>0</v>
      </c>
      <c r="F1401" s="165">
        <v>0</v>
      </c>
      <c r="I1401" s="207"/>
    </row>
    <row r="1402" spans="1:9" ht="26.25">
      <c r="A1402" s="388"/>
      <c r="B1402" s="388"/>
      <c r="C1402" s="29" t="s">
        <v>749</v>
      </c>
      <c r="D1402" s="211">
        <v>11546.9</v>
      </c>
      <c r="E1402" s="211">
        <v>11546.9</v>
      </c>
      <c r="F1402" s="211">
        <v>11546.9</v>
      </c>
      <c r="I1402" s="207"/>
    </row>
    <row r="1403" spans="1:9">
      <c r="A1403" s="388"/>
      <c r="B1403" s="388"/>
      <c r="C1403" s="28" t="s">
        <v>754</v>
      </c>
      <c r="D1403" s="165">
        <v>0</v>
      </c>
      <c r="E1403" s="165">
        <v>0</v>
      </c>
      <c r="F1403" s="165">
        <v>0</v>
      </c>
      <c r="I1403" s="207"/>
    </row>
    <row r="1404" spans="1:9">
      <c r="A1404" s="388"/>
      <c r="B1404" s="388"/>
      <c r="C1404" s="29" t="s">
        <v>755</v>
      </c>
      <c r="D1404" s="165">
        <v>0</v>
      </c>
      <c r="E1404" s="165">
        <v>0</v>
      </c>
      <c r="F1404" s="165">
        <v>0</v>
      </c>
      <c r="I1404" s="207"/>
    </row>
    <row r="1405" spans="1:9">
      <c r="A1405" s="388"/>
      <c r="B1405" s="388"/>
      <c r="C1405" s="29" t="s">
        <v>752</v>
      </c>
      <c r="D1405" s="165">
        <v>0</v>
      </c>
      <c r="E1405" s="165">
        <v>0</v>
      </c>
      <c r="F1405" s="165">
        <v>0</v>
      </c>
      <c r="I1405" s="207"/>
    </row>
    <row r="1406" spans="1:9">
      <c r="A1406" s="31" t="s">
        <v>753</v>
      </c>
      <c r="B1406" s="197"/>
      <c r="C1406" s="29"/>
      <c r="D1406" s="210"/>
      <c r="E1406" s="210"/>
      <c r="F1406" s="210"/>
      <c r="I1406" s="207"/>
    </row>
    <row r="1407" spans="1:9">
      <c r="A1407" s="388" t="s">
        <v>100</v>
      </c>
      <c r="B1407" s="388" t="s">
        <v>766</v>
      </c>
      <c r="C1407" s="28" t="s">
        <v>747</v>
      </c>
      <c r="D1407" s="211">
        <v>11546.9</v>
      </c>
      <c r="E1407" s="211">
        <v>11546.9</v>
      </c>
      <c r="F1407" s="211">
        <v>11546.9</v>
      </c>
      <c r="I1407" s="207"/>
    </row>
    <row r="1408" spans="1:9">
      <c r="A1408" s="388"/>
      <c r="B1408" s="388"/>
      <c r="C1408" s="28" t="s">
        <v>748</v>
      </c>
      <c r="D1408" s="165">
        <v>0</v>
      </c>
      <c r="E1408" s="165">
        <v>0</v>
      </c>
      <c r="F1408" s="165">
        <v>0</v>
      </c>
      <c r="I1408" s="207"/>
    </row>
    <row r="1409" spans="1:9">
      <c r="A1409" s="388"/>
      <c r="B1409" s="388"/>
      <c r="C1409" s="29" t="s">
        <v>12</v>
      </c>
      <c r="D1409" s="165">
        <v>0</v>
      </c>
      <c r="E1409" s="165">
        <v>0</v>
      </c>
      <c r="F1409" s="165">
        <v>0</v>
      </c>
      <c r="I1409" s="207"/>
    </row>
    <row r="1410" spans="1:9" ht="26.25">
      <c r="A1410" s="388"/>
      <c r="B1410" s="388"/>
      <c r="C1410" s="29" t="s">
        <v>749</v>
      </c>
      <c r="D1410" s="211">
        <v>11546.9</v>
      </c>
      <c r="E1410" s="211">
        <v>11546.9</v>
      </c>
      <c r="F1410" s="211">
        <v>11546.9</v>
      </c>
      <c r="I1410" s="207"/>
    </row>
    <row r="1411" spans="1:9">
      <c r="A1411" s="388"/>
      <c r="B1411" s="388"/>
      <c r="C1411" s="28" t="s">
        <v>754</v>
      </c>
      <c r="D1411" s="165">
        <v>0</v>
      </c>
      <c r="E1411" s="165">
        <v>0</v>
      </c>
      <c r="F1411" s="165">
        <v>0</v>
      </c>
      <c r="I1411" s="207"/>
    </row>
    <row r="1412" spans="1:9">
      <c r="A1412" s="388"/>
      <c r="B1412" s="388"/>
      <c r="C1412" s="29" t="s">
        <v>755</v>
      </c>
      <c r="D1412" s="165">
        <v>0</v>
      </c>
      <c r="E1412" s="165">
        <v>0</v>
      </c>
      <c r="F1412" s="165">
        <v>0</v>
      </c>
      <c r="I1412" s="207"/>
    </row>
    <row r="1413" spans="1:9">
      <c r="A1413" s="388"/>
      <c r="B1413" s="388"/>
      <c r="C1413" s="30" t="s">
        <v>752</v>
      </c>
      <c r="D1413" s="165">
        <v>0</v>
      </c>
      <c r="E1413" s="165">
        <v>0</v>
      </c>
      <c r="F1413" s="165">
        <v>0</v>
      </c>
      <c r="I1413" s="207"/>
    </row>
    <row r="1414" spans="1:9">
      <c r="A1414" s="388" t="s">
        <v>107</v>
      </c>
      <c r="B1414" s="388" t="s">
        <v>108</v>
      </c>
      <c r="C1414" s="28" t="s">
        <v>747</v>
      </c>
      <c r="D1414" s="211">
        <v>7548.1</v>
      </c>
      <c r="E1414" s="211">
        <v>7445.8</v>
      </c>
      <c r="F1414" s="211">
        <v>7445.8</v>
      </c>
      <c r="I1414" s="207"/>
    </row>
    <row r="1415" spans="1:9">
      <c r="A1415" s="388"/>
      <c r="B1415" s="388"/>
      <c r="C1415" s="28" t="s">
        <v>748</v>
      </c>
      <c r="D1415" s="165">
        <v>0</v>
      </c>
      <c r="E1415" s="165">
        <v>0</v>
      </c>
      <c r="F1415" s="165">
        <v>0</v>
      </c>
      <c r="I1415" s="207"/>
    </row>
    <row r="1416" spans="1:9">
      <c r="A1416" s="388"/>
      <c r="B1416" s="388"/>
      <c r="C1416" s="29" t="s">
        <v>12</v>
      </c>
      <c r="D1416" s="165">
        <v>0</v>
      </c>
      <c r="E1416" s="165">
        <v>0</v>
      </c>
      <c r="F1416" s="165">
        <v>0</v>
      </c>
      <c r="I1416" s="207"/>
    </row>
    <row r="1417" spans="1:9" ht="26.25">
      <c r="A1417" s="388"/>
      <c r="B1417" s="388"/>
      <c r="C1417" s="29" t="s">
        <v>749</v>
      </c>
      <c r="D1417" s="211">
        <v>7548.1</v>
      </c>
      <c r="E1417" s="211">
        <v>7445.8</v>
      </c>
      <c r="F1417" s="211">
        <v>7445.8</v>
      </c>
      <c r="I1417" s="207"/>
    </row>
    <row r="1418" spans="1:9">
      <c r="A1418" s="388"/>
      <c r="B1418" s="388"/>
      <c r="C1418" s="28" t="s">
        <v>750</v>
      </c>
      <c r="D1418" s="165">
        <v>0</v>
      </c>
      <c r="E1418" s="165">
        <v>0</v>
      </c>
      <c r="F1418" s="165">
        <v>0</v>
      </c>
      <c r="I1418" s="207"/>
    </row>
    <row r="1419" spans="1:9">
      <c r="A1419" s="388"/>
      <c r="B1419" s="388"/>
      <c r="C1419" s="29" t="s">
        <v>755</v>
      </c>
      <c r="D1419" s="165">
        <v>0</v>
      </c>
      <c r="E1419" s="165">
        <v>0</v>
      </c>
      <c r="F1419" s="165">
        <v>0</v>
      </c>
      <c r="I1419" s="207"/>
    </row>
    <row r="1420" spans="1:9">
      <c r="A1420" s="388"/>
      <c r="B1420" s="388"/>
      <c r="C1420" s="29" t="s">
        <v>752</v>
      </c>
      <c r="D1420" s="165">
        <v>0</v>
      </c>
      <c r="E1420" s="165">
        <v>0</v>
      </c>
      <c r="F1420" s="165">
        <v>0</v>
      </c>
      <c r="I1420" s="207"/>
    </row>
    <row r="1421" spans="1:9">
      <c r="A1421" s="31" t="s">
        <v>753</v>
      </c>
      <c r="B1421" s="197"/>
      <c r="C1421" s="29"/>
      <c r="D1421" s="210"/>
      <c r="E1421" s="210"/>
      <c r="F1421" s="210"/>
      <c r="I1421" s="207"/>
    </row>
    <row r="1422" spans="1:9">
      <c r="A1422" s="388" t="s">
        <v>111</v>
      </c>
      <c r="B1422" s="391" t="s">
        <v>112</v>
      </c>
      <c r="C1422" s="28" t="s">
        <v>747</v>
      </c>
      <c r="D1422" s="211">
        <v>7548.1</v>
      </c>
      <c r="E1422" s="211">
        <v>7445.8</v>
      </c>
      <c r="F1422" s="211">
        <v>7445.8</v>
      </c>
      <c r="I1422" s="207"/>
    </row>
    <row r="1423" spans="1:9">
      <c r="A1423" s="388"/>
      <c r="B1423" s="391"/>
      <c r="C1423" s="28" t="s">
        <v>748</v>
      </c>
      <c r="D1423" s="165">
        <v>0</v>
      </c>
      <c r="E1423" s="165">
        <v>0</v>
      </c>
      <c r="F1423" s="165">
        <v>0</v>
      </c>
      <c r="I1423" s="207"/>
    </row>
    <row r="1424" spans="1:9">
      <c r="A1424" s="388"/>
      <c r="B1424" s="391"/>
      <c r="C1424" s="29" t="s">
        <v>12</v>
      </c>
      <c r="D1424" s="165">
        <v>0</v>
      </c>
      <c r="E1424" s="165">
        <v>0</v>
      </c>
      <c r="F1424" s="165">
        <v>0</v>
      </c>
      <c r="I1424" s="207"/>
    </row>
    <row r="1425" spans="1:9" ht="26.25">
      <c r="A1425" s="388"/>
      <c r="B1425" s="391"/>
      <c r="C1425" s="29" t="s">
        <v>749</v>
      </c>
      <c r="D1425" s="211">
        <v>7548.1</v>
      </c>
      <c r="E1425" s="211">
        <v>7445.8</v>
      </c>
      <c r="F1425" s="211">
        <v>7445.8</v>
      </c>
      <c r="I1425" s="207"/>
    </row>
    <row r="1426" spans="1:9">
      <c r="A1426" s="388"/>
      <c r="B1426" s="391"/>
      <c r="C1426" s="28" t="s">
        <v>750</v>
      </c>
      <c r="D1426" s="165">
        <v>0</v>
      </c>
      <c r="E1426" s="165">
        <v>0</v>
      </c>
      <c r="F1426" s="165">
        <v>0</v>
      </c>
      <c r="I1426" s="207"/>
    </row>
    <row r="1427" spans="1:9">
      <c r="A1427" s="388"/>
      <c r="B1427" s="391"/>
      <c r="C1427" s="29" t="s">
        <v>755</v>
      </c>
      <c r="D1427" s="165">
        <v>0</v>
      </c>
      <c r="E1427" s="165">
        <v>0</v>
      </c>
      <c r="F1427" s="165">
        <v>0</v>
      </c>
      <c r="I1427" s="207"/>
    </row>
    <row r="1428" spans="1:9">
      <c r="A1428" s="388"/>
      <c r="B1428" s="391"/>
      <c r="C1428" s="29" t="s">
        <v>752</v>
      </c>
      <c r="D1428" s="165">
        <v>0</v>
      </c>
      <c r="E1428" s="165">
        <v>0</v>
      </c>
      <c r="F1428" s="165">
        <v>0</v>
      </c>
      <c r="I1428" s="207"/>
    </row>
    <row r="1429" spans="1:9" ht="15.75" customHeight="1">
      <c r="A1429" s="392" t="s">
        <v>14</v>
      </c>
      <c r="B1429" s="392" t="s">
        <v>1086</v>
      </c>
      <c r="C1429" s="154" t="s">
        <v>747</v>
      </c>
      <c r="D1429" s="163">
        <v>65977.2</v>
      </c>
      <c r="E1429" s="163">
        <v>60601</v>
      </c>
      <c r="F1429" s="163">
        <v>60601</v>
      </c>
      <c r="I1429" s="207"/>
    </row>
    <row r="1430" spans="1:9">
      <c r="A1430" s="392"/>
      <c r="B1430" s="392"/>
      <c r="C1430" s="154" t="s">
        <v>748</v>
      </c>
      <c r="D1430" s="164">
        <v>0</v>
      </c>
      <c r="E1430" s="164">
        <v>0</v>
      </c>
      <c r="F1430" s="164">
        <v>0</v>
      </c>
      <c r="I1430" s="207"/>
    </row>
    <row r="1431" spans="1:9">
      <c r="A1431" s="392"/>
      <c r="B1431" s="392"/>
      <c r="C1431" s="155" t="s">
        <v>12</v>
      </c>
      <c r="D1431" s="163">
        <v>4211.6000000000004</v>
      </c>
      <c r="E1431" s="163">
        <v>3074.3</v>
      </c>
      <c r="F1431" s="163">
        <v>3074.3</v>
      </c>
      <c r="I1431" s="207"/>
    </row>
    <row r="1432" spans="1:9" ht="26.25">
      <c r="A1432" s="392"/>
      <c r="B1432" s="392"/>
      <c r="C1432" s="155" t="s">
        <v>749</v>
      </c>
      <c r="D1432" s="163">
        <v>61765.599999999999</v>
      </c>
      <c r="E1432" s="163">
        <v>57526.7</v>
      </c>
      <c r="F1432" s="163">
        <v>57526.7</v>
      </c>
      <c r="I1432" s="207"/>
    </row>
    <row r="1433" spans="1:9">
      <c r="A1433" s="392"/>
      <c r="B1433" s="392"/>
      <c r="C1433" s="154" t="s">
        <v>1088</v>
      </c>
      <c r="D1433" s="164">
        <v>0</v>
      </c>
      <c r="E1433" s="164">
        <v>0</v>
      </c>
      <c r="F1433" s="164">
        <v>0</v>
      </c>
      <c r="I1433" s="207"/>
    </row>
    <row r="1434" spans="1:9">
      <c r="A1434" s="392"/>
      <c r="B1434" s="392"/>
      <c r="C1434" s="155" t="s">
        <v>751</v>
      </c>
      <c r="D1434" s="164">
        <v>0</v>
      </c>
      <c r="E1434" s="164">
        <v>0</v>
      </c>
      <c r="F1434" s="164">
        <v>0</v>
      </c>
      <c r="I1434" s="207"/>
    </row>
    <row r="1435" spans="1:9">
      <c r="A1435" s="392"/>
      <c r="B1435" s="392"/>
      <c r="C1435" s="156" t="s">
        <v>752</v>
      </c>
      <c r="D1435" s="164">
        <v>0</v>
      </c>
      <c r="E1435" s="164">
        <v>0</v>
      </c>
      <c r="F1435" s="164">
        <v>0</v>
      </c>
      <c r="I1435" s="207"/>
    </row>
    <row r="1436" spans="1:9" ht="15.75" customHeight="1">
      <c r="A1436" s="277" t="s">
        <v>17</v>
      </c>
      <c r="B1436" s="388" t="s">
        <v>1089</v>
      </c>
      <c r="C1436" s="28" t="s">
        <v>747</v>
      </c>
      <c r="D1436" s="209">
        <v>43629.1</v>
      </c>
      <c r="E1436" s="209">
        <v>40560.400000000001</v>
      </c>
      <c r="F1436" s="209">
        <v>40560.400000000001</v>
      </c>
      <c r="I1436" s="207"/>
    </row>
    <row r="1437" spans="1:9">
      <c r="A1437" s="277"/>
      <c r="B1437" s="388"/>
      <c r="C1437" s="28" t="s">
        <v>748</v>
      </c>
      <c r="D1437" s="165">
        <v>0</v>
      </c>
      <c r="E1437" s="165">
        <v>0</v>
      </c>
      <c r="F1437" s="165">
        <v>0</v>
      </c>
      <c r="I1437" s="207"/>
    </row>
    <row r="1438" spans="1:9">
      <c r="A1438" s="277"/>
      <c r="B1438" s="388"/>
      <c r="C1438" s="29" t="s">
        <v>12</v>
      </c>
      <c r="D1438" s="165">
        <v>2392.6</v>
      </c>
      <c r="E1438" s="165">
        <v>1255.3</v>
      </c>
      <c r="F1438" s="165">
        <v>1255.3</v>
      </c>
      <c r="I1438" s="207"/>
    </row>
    <row r="1439" spans="1:9" ht="26.25">
      <c r="A1439" s="277"/>
      <c r="B1439" s="388"/>
      <c r="C1439" s="29" t="s">
        <v>749</v>
      </c>
      <c r="D1439" s="165">
        <v>41236.5</v>
      </c>
      <c r="E1439" s="165">
        <v>39305.1</v>
      </c>
      <c r="F1439" s="165">
        <v>39305.1</v>
      </c>
      <c r="I1439" s="207"/>
    </row>
    <row r="1440" spans="1:9">
      <c r="A1440" s="277"/>
      <c r="B1440" s="388"/>
      <c r="C1440" s="28" t="s">
        <v>1088</v>
      </c>
      <c r="D1440" s="165">
        <v>0</v>
      </c>
      <c r="E1440" s="165">
        <v>0</v>
      </c>
      <c r="F1440" s="165">
        <v>0</v>
      </c>
      <c r="I1440" s="207"/>
    </row>
    <row r="1441" spans="1:9">
      <c r="A1441" s="277"/>
      <c r="B1441" s="388"/>
      <c r="C1441" s="29" t="s">
        <v>755</v>
      </c>
      <c r="D1441" s="165">
        <v>0</v>
      </c>
      <c r="E1441" s="165">
        <v>0</v>
      </c>
      <c r="F1441" s="165">
        <v>0</v>
      </c>
      <c r="I1441" s="207"/>
    </row>
    <row r="1442" spans="1:9" ht="15.75" customHeight="1">
      <c r="A1442" s="388" t="s">
        <v>1090</v>
      </c>
      <c r="B1442" s="391" t="s">
        <v>1091</v>
      </c>
      <c r="C1442" s="28" t="s">
        <v>747</v>
      </c>
      <c r="D1442" s="211">
        <v>34612.699999999997</v>
      </c>
      <c r="E1442" s="211">
        <v>32885.800000000003</v>
      </c>
      <c r="F1442" s="211">
        <v>32885.800000000003</v>
      </c>
      <c r="I1442" s="207"/>
    </row>
    <row r="1443" spans="1:9">
      <c r="A1443" s="388"/>
      <c r="B1443" s="391"/>
      <c r="C1443" s="28" t="s">
        <v>748</v>
      </c>
      <c r="D1443" s="165">
        <v>0</v>
      </c>
      <c r="E1443" s="165">
        <v>0</v>
      </c>
      <c r="F1443" s="165">
        <v>0</v>
      </c>
      <c r="I1443" s="207"/>
    </row>
    <row r="1444" spans="1:9">
      <c r="A1444" s="388"/>
      <c r="B1444" s="391"/>
      <c r="C1444" s="29" t="s">
        <v>12</v>
      </c>
      <c r="D1444" s="165">
        <v>0</v>
      </c>
      <c r="E1444" s="165">
        <v>0</v>
      </c>
      <c r="F1444" s="165">
        <v>0</v>
      </c>
      <c r="I1444" s="207"/>
    </row>
    <row r="1445" spans="1:9" ht="26.25">
      <c r="A1445" s="388"/>
      <c r="B1445" s="391"/>
      <c r="C1445" s="29" t="s">
        <v>749</v>
      </c>
      <c r="D1445" s="211">
        <v>34612.699999999997</v>
      </c>
      <c r="E1445" s="211">
        <v>32885.800000000003</v>
      </c>
      <c r="F1445" s="211">
        <v>32885.800000000003</v>
      </c>
      <c r="I1445" s="207"/>
    </row>
    <row r="1446" spans="1:9">
      <c r="A1446" s="388"/>
      <c r="B1446" s="391"/>
      <c r="C1446" s="28" t="s">
        <v>1088</v>
      </c>
      <c r="D1446" s="165">
        <v>0</v>
      </c>
      <c r="E1446" s="165">
        <v>0</v>
      </c>
      <c r="F1446" s="165">
        <v>0</v>
      </c>
      <c r="I1446" s="207"/>
    </row>
    <row r="1447" spans="1:9">
      <c r="A1447" s="388"/>
      <c r="B1447" s="391"/>
      <c r="C1447" s="29" t="s">
        <v>755</v>
      </c>
      <c r="D1447" s="165">
        <v>0</v>
      </c>
      <c r="E1447" s="165">
        <v>0</v>
      </c>
      <c r="F1447" s="165">
        <v>0</v>
      </c>
      <c r="I1447" s="207"/>
    </row>
    <row r="1448" spans="1:9">
      <c r="A1448" s="388"/>
      <c r="B1448" s="391"/>
      <c r="C1448" s="29" t="s">
        <v>752</v>
      </c>
      <c r="D1448" s="165">
        <v>0</v>
      </c>
      <c r="E1448" s="165">
        <v>0</v>
      </c>
      <c r="F1448" s="165">
        <v>0</v>
      </c>
      <c r="I1448" s="207"/>
    </row>
    <row r="1449" spans="1:9" ht="15.75" customHeight="1">
      <c r="A1449" s="388" t="s">
        <v>1092</v>
      </c>
      <c r="B1449" s="391" t="s">
        <v>1093</v>
      </c>
      <c r="C1449" s="28" t="s">
        <v>747</v>
      </c>
      <c r="D1449" s="211">
        <v>2133.5</v>
      </c>
      <c r="E1449" s="211">
        <v>2130.6999999999998</v>
      </c>
      <c r="F1449" s="211">
        <v>2130.6999999999998</v>
      </c>
      <c r="I1449" s="207"/>
    </row>
    <row r="1450" spans="1:9">
      <c r="A1450" s="388"/>
      <c r="B1450" s="391"/>
      <c r="C1450" s="28" t="s">
        <v>748</v>
      </c>
      <c r="D1450" s="165">
        <v>0</v>
      </c>
      <c r="E1450" s="165">
        <v>0</v>
      </c>
      <c r="F1450" s="165">
        <v>0</v>
      </c>
      <c r="I1450" s="207"/>
    </row>
    <row r="1451" spans="1:9">
      <c r="A1451" s="388"/>
      <c r="B1451" s="391"/>
      <c r="C1451" s="29" t="s">
        <v>12</v>
      </c>
      <c r="D1451" s="165">
        <v>0</v>
      </c>
      <c r="E1451" s="165">
        <v>0</v>
      </c>
      <c r="F1451" s="165">
        <v>0</v>
      </c>
      <c r="I1451" s="207"/>
    </row>
    <row r="1452" spans="1:9" ht="26.25">
      <c r="A1452" s="388"/>
      <c r="B1452" s="391"/>
      <c r="C1452" s="29" t="s">
        <v>749</v>
      </c>
      <c r="D1452" s="211">
        <v>2133.5</v>
      </c>
      <c r="E1452" s="211">
        <v>2130.6999999999998</v>
      </c>
      <c r="F1452" s="211">
        <v>2130.6999999999998</v>
      </c>
      <c r="I1452" s="207"/>
    </row>
    <row r="1453" spans="1:9">
      <c r="A1453" s="388"/>
      <c r="B1453" s="391"/>
      <c r="C1453" s="28" t="s">
        <v>1088</v>
      </c>
      <c r="D1453" s="165">
        <v>0</v>
      </c>
      <c r="E1453" s="165">
        <v>0</v>
      </c>
      <c r="F1453" s="165">
        <v>0</v>
      </c>
      <c r="I1453" s="207"/>
    </row>
    <row r="1454" spans="1:9">
      <c r="A1454" s="388"/>
      <c r="B1454" s="391"/>
      <c r="C1454" s="29" t="s">
        <v>755</v>
      </c>
      <c r="D1454" s="165">
        <v>0</v>
      </c>
      <c r="E1454" s="165">
        <v>0</v>
      </c>
      <c r="F1454" s="165">
        <v>0</v>
      </c>
      <c r="I1454" s="207"/>
    </row>
    <row r="1455" spans="1:9">
      <c r="A1455" s="388"/>
      <c r="B1455" s="391"/>
      <c r="C1455" s="29" t="s">
        <v>752</v>
      </c>
      <c r="D1455" s="165">
        <v>0</v>
      </c>
      <c r="E1455" s="165">
        <v>0</v>
      </c>
      <c r="F1455" s="165">
        <v>0</v>
      </c>
      <c r="I1455" s="207"/>
    </row>
    <row r="1456" spans="1:9" ht="15.75" customHeight="1">
      <c r="A1456" s="388" t="s">
        <v>1094</v>
      </c>
      <c r="B1456" s="391" t="s">
        <v>534</v>
      </c>
      <c r="C1456" s="28" t="s">
        <v>747</v>
      </c>
      <c r="D1456" s="211">
        <v>2197</v>
      </c>
      <c r="E1456" s="211">
        <v>2197</v>
      </c>
      <c r="F1456" s="211">
        <v>2197</v>
      </c>
      <c r="I1456" s="207"/>
    </row>
    <row r="1457" spans="1:9">
      <c r="A1457" s="388"/>
      <c r="B1457" s="391"/>
      <c r="C1457" s="28" t="s">
        <v>748</v>
      </c>
      <c r="D1457" s="165">
        <v>0</v>
      </c>
      <c r="E1457" s="165">
        <v>0</v>
      </c>
      <c r="F1457" s="165">
        <v>0</v>
      </c>
      <c r="I1457" s="207"/>
    </row>
    <row r="1458" spans="1:9">
      <c r="A1458" s="388"/>
      <c r="B1458" s="391"/>
      <c r="C1458" s="29" t="s">
        <v>12</v>
      </c>
      <c r="D1458" s="165">
        <v>0</v>
      </c>
      <c r="E1458" s="165">
        <v>0</v>
      </c>
      <c r="F1458" s="165">
        <v>0</v>
      </c>
      <c r="I1458" s="207"/>
    </row>
    <row r="1459" spans="1:9" ht="26.25">
      <c r="A1459" s="388"/>
      <c r="B1459" s="391"/>
      <c r="C1459" s="29" t="s">
        <v>749</v>
      </c>
      <c r="D1459" s="211">
        <v>2197</v>
      </c>
      <c r="E1459" s="211">
        <v>2197</v>
      </c>
      <c r="F1459" s="211">
        <v>2197</v>
      </c>
      <c r="I1459" s="207"/>
    </row>
    <row r="1460" spans="1:9">
      <c r="A1460" s="388"/>
      <c r="B1460" s="391"/>
      <c r="C1460" s="28" t="s">
        <v>1088</v>
      </c>
      <c r="D1460" s="165">
        <v>0</v>
      </c>
      <c r="E1460" s="165">
        <v>0</v>
      </c>
      <c r="F1460" s="165">
        <v>0</v>
      </c>
      <c r="I1460" s="207"/>
    </row>
    <row r="1461" spans="1:9">
      <c r="A1461" s="388"/>
      <c r="B1461" s="391"/>
      <c r="C1461" s="29" t="s">
        <v>755</v>
      </c>
      <c r="D1461" s="165">
        <v>0</v>
      </c>
      <c r="E1461" s="165">
        <v>0</v>
      </c>
      <c r="F1461" s="165">
        <v>0</v>
      </c>
      <c r="I1461" s="207"/>
    </row>
    <row r="1462" spans="1:9">
      <c r="A1462" s="388"/>
      <c r="B1462" s="391"/>
      <c r="C1462" s="29" t="s">
        <v>752</v>
      </c>
      <c r="D1462" s="165">
        <v>0</v>
      </c>
      <c r="E1462" s="165">
        <v>0</v>
      </c>
      <c r="F1462" s="165">
        <v>0</v>
      </c>
      <c r="I1462" s="207"/>
    </row>
    <row r="1463" spans="1:9" ht="15.75" customHeight="1">
      <c r="A1463" s="388" t="s">
        <v>42</v>
      </c>
      <c r="B1463" s="391" t="s">
        <v>1095</v>
      </c>
      <c r="C1463" s="28" t="s">
        <v>747</v>
      </c>
      <c r="D1463" s="210">
        <v>802</v>
      </c>
      <c r="E1463" s="210">
        <v>802</v>
      </c>
      <c r="F1463" s="210">
        <v>802</v>
      </c>
      <c r="I1463" s="207"/>
    </row>
    <row r="1464" spans="1:9">
      <c r="A1464" s="388"/>
      <c r="B1464" s="391"/>
      <c r="C1464" s="28" t="s">
        <v>748</v>
      </c>
      <c r="D1464" s="165">
        <v>0</v>
      </c>
      <c r="E1464" s="165">
        <v>0</v>
      </c>
      <c r="F1464" s="165">
        <v>0</v>
      </c>
      <c r="I1464" s="207"/>
    </row>
    <row r="1465" spans="1:9">
      <c r="A1465" s="388"/>
      <c r="B1465" s="391"/>
      <c r="C1465" s="29" t="s">
        <v>12</v>
      </c>
      <c r="D1465" s="165">
        <v>0</v>
      </c>
      <c r="E1465" s="165">
        <v>0</v>
      </c>
      <c r="F1465" s="165">
        <v>0</v>
      </c>
      <c r="I1465" s="207"/>
    </row>
    <row r="1466" spans="1:9" ht="26.25">
      <c r="A1466" s="388"/>
      <c r="B1466" s="391"/>
      <c r="C1466" s="29" t="s">
        <v>749</v>
      </c>
      <c r="D1466" s="210">
        <v>802</v>
      </c>
      <c r="E1466" s="210">
        <v>802</v>
      </c>
      <c r="F1466" s="210">
        <v>802</v>
      </c>
      <c r="I1466" s="207"/>
    </row>
    <row r="1467" spans="1:9">
      <c r="A1467" s="388"/>
      <c r="B1467" s="391"/>
      <c r="C1467" s="28" t="s">
        <v>1088</v>
      </c>
      <c r="D1467" s="165">
        <v>0</v>
      </c>
      <c r="E1467" s="165">
        <v>0</v>
      </c>
      <c r="F1467" s="165">
        <v>0</v>
      </c>
      <c r="I1467" s="207"/>
    </row>
    <row r="1468" spans="1:9">
      <c r="A1468" s="388"/>
      <c r="B1468" s="391"/>
      <c r="C1468" s="29" t="s">
        <v>755</v>
      </c>
      <c r="D1468" s="165">
        <v>0</v>
      </c>
      <c r="E1468" s="165">
        <v>0</v>
      </c>
      <c r="F1468" s="165">
        <v>0</v>
      </c>
      <c r="I1468" s="207"/>
    </row>
    <row r="1469" spans="1:9">
      <c r="A1469" s="388"/>
      <c r="B1469" s="391"/>
      <c r="C1469" s="29" t="s">
        <v>752</v>
      </c>
      <c r="D1469" s="165">
        <v>0</v>
      </c>
      <c r="E1469" s="165">
        <v>0</v>
      </c>
      <c r="F1469" s="165">
        <v>0</v>
      </c>
      <c r="I1469" s="207"/>
    </row>
    <row r="1470" spans="1:9" ht="15.75" customHeight="1">
      <c r="A1470" s="388" t="s">
        <v>50</v>
      </c>
      <c r="B1470" s="391" t="s">
        <v>301</v>
      </c>
      <c r="C1470" s="28" t="s">
        <v>747</v>
      </c>
      <c r="D1470" s="211">
        <v>1332.3</v>
      </c>
      <c r="E1470" s="211">
        <v>1134.4000000000001</v>
      </c>
      <c r="F1470" s="211">
        <v>1134.4000000000001</v>
      </c>
      <c r="I1470" s="207"/>
    </row>
    <row r="1471" spans="1:9">
      <c r="A1471" s="388"/>
      <c r="B1471" s="391"/>
      <c r="C1471" s="28" t="s">
        <v>748</v>
      </c>
      <c r="D1471" s="165">
        <v>0</v>
      </c>
      <c r="E1471" s="165">
        <v>0</v>
      </c>
      <c r="F1471" s="165">
        <v>0</v>
      </c>
      <c r="I1471" s="207"/>
    </row>
    <row r="1472" spans="1:9">
      <c r="A1472" s="388"/>
      <c r="B1472" s="391"/>
      <c r="C1472" s="29" t="s">
        <v>12</v>
      </c>
      <c r="D1472" s="165">
        <v>0</v>
      </c>
      <c r="E1472" s="165">
        <v>0</v>
      </c>
      <c r="F1472" s="165">
        <v>0</v>
      </c>
      <c r="I1472" s="207"/>
    </row>
    <row r="1473" spans="1:9" ht="26.25">
      <c r="A1473" s="388"/>
      <c r="B1473" s="391"/>
      <c r="C1473" s="29" t="s">
        <v>749</v>
      </c>
      <c r="D1473" s="211">
        <v>1332.3</v>
      </c>
      <c r="E1473" s="211">
        <v>1134.4000000000001</v>
      </c>
      <c r="F1473" s="211">
        <v>1134.4000000000001</v>
      </c>
      <c r="I1473" s="207"/>
    </row>
    <row r="1474" spans="1:9">
      <c r="A1474" s="388"/>
      <c r="B1474" s="391"/>
      <c r="C1474" s="28" t="s">
        <v>1088</v>
      </c>
      <c r="D1474" s="165">
        <v>0</v>
      </c>
      <c r="E1474" s="165">
        <v>0</v>
      </c>
      <c r="F1474" s="165">
        <v>0</v>
      </c>
      <c r="I1474" s="207"/>
    </row>
    <row r="1475" spans="1:9">
      <c r="A1475" s="388"/>
      <c r="B1475" s="391"/>
      <c r="C1475" s="29" t="s">
        <v>755</v>
      </c>
      <c r="D1475" s="165">
        <v>0</v>
      </c>
      <c r="E1475" s="165">
        <v>0</v>
      </c>
      <c r="F1475" s="165">
        <v>0</v>
      </c>
      <c r="I1475" s="207"/>
    </row>
    <row r="1476" spans="1:9">
      <c r="A1476" s="388"/>
      <c r="B1476" s="391"/>
      <c r="C1476" s="29" t="s">
        <v>752</v>
      </c>
      <c r="D1476" s="165">
        <v>0</v>
      </c>
      <c r="E1476" s="165">
        <v>0</v>
      </c>
      <c r="F1476" s="165">
        <v>0</v>
      </c>
      <c r="I1476" s="207"/>
    </row>
    <row r="1477" spans="1:9" ht="15.75" customHeight="1">
      <c r="A1477" s="388" t="s">
        <v>253</v>
      </c>
      <c r="B1477" s="391" t="s">
        <v>539</v>
      </c>
      <c r="C1477" s="28" t="s">
        <v>747</v>
      </c>
      <c r="D1477" s="210">
        <v>155</v>
      </c>
      <c r="E1477" s="210">
        <v>151.19999999999999</v>
      </c>
      <c r="F1477" s="210">
        <v>151.19999999999999</v>
      </c>
      <c r="I1477" s="207"/>
    </row>
    <row r="1478" spans="1:9">
      <c r="A1478" s="388"/>
      <c r="B1478" s="391"/>
      <c r="C1478" s="28" t="s">
        <v>748</v>
      </c>
      <c r="D1478" s="165">
        <v>0</v>
      </c>
      <c r="E1478" s="165">
        <v>0</v>
      </c>
      <c r="F1478" s="165">
        <v>0</v>
      </c>
      <c r="I1478" s="207"/>
    </row>
    <row r="1479" spans="1:9">
      <c r="A1479" s="388"/>
      <c r="B1479" s="391"/>
      <c r="C1479" s="29" t="s">
        <v>12</v>
      </c>
      <c r="D1479" s="165">
        <v>0</v>
      </c>
      <c r="E1479" s="165">
        <v>0</v>
      </c>
      <c r="F1479" s="165">
        <v>0</v>
      </c>
      <c r="I1479" s="207"/>
    </row>
    <row r="1480" spans="1:9" ht="26.25">
      <c r="A1480" s="388"/>
      <c r="B1480" s="391"/>
      <c r="C1480" s="29" t="s">
        <v>749</v>
      </c>
      <c r="D1480" s="210">
        <v>155</v>
      </c>
      <c r="E1480" s="210">
        <v>151.19999999999999</v>
      </c>
      <c r="F1480" s="210">
        <v>151.19999999999999</v>
      </c>
      <c r="I1480" s="207"/>
    </row>
    <row r="1481" spans="1:9">
      <c r="A1481" s="388"/>
      <c r="B1481" s="391"/>
      <c r="C1481" s="28" t="s">
        <v>1088</v>
      </c>
      <c r="D1481" s="165">
        <v>0</v>
      </c>
      <c r="E1481" s="165">
        <v>0</v>
      </c>
      <c r="F1481" s="165">
        <v>0</v>
      </c>
      <c r="I1481" s="207"/>
    </row>
    <row r="1482" spans="1:9">
      <c r="A1482" s="388"/>
      <c r="B1482" s="391"/>
      <c r="C1482" s="29" t="s">
        <v>755</v>
      </c>
      <c r="D1482" s="165">
        <v>0</v>
      </c>
      <c r="E1482" s="165">
        <v>0</v>
      </c>
      <c r="F1482" s="165">
        <v>0</v>
      </c>
      <c r="I1482" s="207"/>
    </row>
    <row r="1483" spans="1:9">
      <c r="A1483" s="388"/>
      <c r="B1483" s="391"/>
      <c r="C1483" s="29" t="s">
        <v>752</v>
      </c>
      <c r="D1483" s="165">
        <v>0</v>
      </c>
      <c r="E1483" s="165">
        <v>0</v>
      </c>
      <c r="F1483" s="165">
        <v>0</v>
      </c>
      <c r="I1483" s="207"/>
    </row>
    <row r="1484" spans="1:9" ht="15.75" customHeight="1">
      <c r="A1484" s="388" t="s">
        <v>131</v>
      </c>
      <c r="B1484" s="391" t="s">
        <v>541</v>
      </c>
      <c r="C1484" s="28" t="s">
        <v>747</v>
      </c>
      <c r="D1484" s="210">
        <v>4</v>
      </c>
      <c r="E1484" s="210">
        <v>4</v>
      </c>
      <c r="F1484" s="210">
        <v>4</v>
      </c>
      <c r="I1484" s="207"/>
    </row>
    <row r="1485" spans="1:9">
      <c r="A1485" s="388"/>
      <c r="B1485" s="391"/>
      <c r="C1485" s="28" t="s">
        <v>748</v>
      </c>
      <c r="D1485" s="165">
        <v>0</v>
      </c>
      <c r="E1485" s="165">
        <v>0</v>
      </c>
      <c r="F1485" s="165">
        <v>0</v>
      </c>
      <c r="I1485" s="207"/>
    </row>
    <row r="1486" spans="1:9">
      <c r="A1486" s="388"/>
      <c r="B1486" s="391"/>
      <c r="C1486" s="29" t="s">
        <v>12</v>
      </c>
      <c r="D1486" s="165">
        <v>0</v>
      </c>
      <c r="E1486" s="165">
        <v>0</v>
      </c>
      <c r="F1486" s="165">
        <v>0</v>
      </c>
      <c r="I1486" s="207"/>
    </row>
    <row r="1487" spans="1:9" ht="26.25">
      <c r="A1487" s="388"/>
      <c r="B1487" s="391"/>
      <c r="C1487" s="29" t="s">
        <v>749</v>
      </c>
      <c r="D1487" s="210">
        <v>4</v>
      </c>
      <c r="E1487" s="210">
        <v>4</v>
      </c>
      <c r="F1487" s="210">
        <v>4</v>
      </c>
      <c r="I1487" s="207"/>
    </row>
    <row r="1488" spans="1:9">
      <c r="A1488" s="388"/>
      <c r="B1488" s="391"/>
      <c r="C1488" s="28" t="s">
        <v>1088</v>
      </c>
      <c r="D1488" s="165">
        <v>0</v>
      </c>
      <c r="E1488" s="165">
        <v>0</v>
      </c>
      <c r="F1488" s="165">
        <v>0</v>
      </c>
      <c r="I1488" s="207"/>
    </row>
    <row r="1489" spans="1:9">
      <c r="A1489" s="388"/>
      <c r="B1489" s="391"/>
      <c r="C1489" s="29" t="s">
        <v>755</v>
      </c>
      <c r="D1489" s="165">
        <v>0</v>
      </c>
      <c r="E1489" s="165">
        <v>0</v>
      </c>
      <c r="F1489" s="165">
        <v>0</v>
      </c>
      <c r="I1489" s="207"/>
    </row>
    <row r="1490" spans="1:9">
      <c r="A1490" s="388"/>
      <c r="B1490" s="391"/>
      <c r="C1490" s="29" t="s">
        <v>752</v>
      </c>
      <c r="D1490" s="165">
        <v>0</v>
      </c>
      <c r="E1490" s="165">
        <v>0</v>
      </c>
      <c r="F1490" s="165">
        <v>0</v>
      </c>
      <c r="I1490" s="207"/>
    </row>
    <row r="1491" spans="1:9" ht="15.75" customHeight="1">
      <c r="A1491" s="388" t="s">
        <v>132</v>
      </c>
      <c r="B1491" s="391" t="s">
        <v>1096</v>
      </c>
      <c r="C1491" s="28" t="s">
        <v>747</v>
      </c>
      <c r="D1491" s="165">
        <v>2392.6</v>
      </c>
      <c r="E1491" s="211">
        <v>1255.3</v>
      </c>
      <c r="F1491" s="211">
        <v>1255.3</v>
      </c>
      <c r="I1491" s="207"/>
    </row>
    <row r="1492" spans="1:9">
      <c r="A1492" s="388"/>
      <c r="B1492" s="391"/>
      <c r="C1492" s="28" t="s">
        <v>748</v>
      </c>
      <c r="D1492" s="165">
        <v>0</v>
      </c>
      <c r="E1492" s="165">
        <v>0</v>
      </c>
      <c r="F1492" s="165">
        <v>0</v>
      </c>
      <c r="I1492" s="207"/>
    </row>
    <row r="1493" spans="1:9">
      <c r="A1493" s="388"/>
      <c r="B1493" s="391"/>
      <c r="C1493" s="29" t="s">
        <v>12</v>
      </c>
      <c r="D1493" s="165">
        <v>2392.6</v>
      </c>
      <c r="E1493" s="165">
        <v>1255.3</v>
      </c>
      <c r="F1493" s="165">
        <v>1255.3</v>
      </c>
      <c r="I1493" s="207"/>
    </row>
    <row r="1494" spans="1:9" ht="26.25">
      <c r="A1494" s="388"/>
      <c r="B1494" s="391"/>
      <c r="C1494" s="29" t="s">
        <v>749</v>
      </c>
      <c r="D1494" s="165">
        <v>0</v>
      </c>
      <c r="E1494" s="165">
        <v>0</v>
      </c>
      <c r="F1494" s="165">
        <v>0</v>
      </c>
      <c r="I1494" s="207"/>
    </row>
    <row r="1495" spans="1:9">
      <c r="A1495" s="388"/>
      <c r="B1495" s="391"/>
      <c r="C1495" s="28" t="s">
        <v>1088</v>
      </c>
      <c r="D1495" s="165">
        <v>0</v>
      </c>
      <c r="E1495" s="165">
        <v>0</v>
      </c>
      <c r="F1495" s="165">
        <v>0</v>
      </c>
      <c r="I1495" s="207"/>
    </row>
    <row r="1496" spans="1:9">
      <c r="A1496" s="388"/>
      <c r="B1496" s="391"/>
      <c r="C1496" s="29" t="s">
        <v>755</v>
      </c>
      <c r="D1496" s="165">
        <v>0</v>
      </c>
      <c r="E1496" s="165">
        <v>0</v>
      </c>
      <c r="F1496" s="165">
        <v>0</v>
      </c>
      <c r="I1496" s="207"/>
    </row>
    <row r="1497" spans="1:9">
      <c r="A1497" s="388"/>
      <c r="B1497" s="391"/>
      <c r="C1497" s="29" t="s">
        <v>752</v>
      </c>
      <c r="D1497" s="165">
        <v>0</v>
      </c>
      <c r="E1497" s="165">
        <v>0</v>
      </c>
      <c r="F1497" s="165">
        <v>0</v>
      </c>
      <c r="I1497" s="207"/>
    </row>
    <row r="1498" spans="1:9" ht="15.75" customHeight="1">
      <c r="A1498" s="388" t="s">
        <v>543</v>
      </c>
      <c r="B1498" s="391" t="s">
        <v>1097</v>
      </c>
      <c r="C1498" s="28" t="s">
        <v>747</v>
      </c>
      <c r="D1498" s="211">
        <v>17013.900000000001</v>
      </c>
      <c r="E1498" s="211">
        <v>14747.7</v>
      </c>
      <c r="F1498" s="211">
        <v>14747.7</v>
      </c>
      <c r="I1498" s="207"/>
    </row>
    <row r="1499" spans="1:9">
      <c r="A1499" s="388"/>
      <c r="B1499" s="391"/>
      <c r="C1499" s="28" t="s">
        <v>748</v>
      </c>
      <c r="D1499" s="165">
        <v>0</v>
      </c>
      <c r="E1499" s="165">
        <v>0</v>
      </c>
      <c r="F1499" s="165">
        <v>0</v>
      </c>
      <c r="I1499" s="207"/>
    </row>
    <row r="1500" spans="1:9">
      <c r="A1500" s="388"/>
      <c r="B1500" s="391"/>
      <c r="C1500" s="29" t="s">
        <v>12</v>
      </c>
      <c r="D1500" s="165">
        <v>0</v>
      </c>
      <c r="E1500" s="165">
        <v>0</v>
      </c>
      <c r="F1500" s="165">
        <v>0</v>
      </c>
      <c r="I1500" s="207"/>
    </row>
    <row r="1501" spans="1:9" ht="26.25">
      <c r="A1501" s="388"/>
      <c r="B1501" s="391"/>
      <c r="C1501" s="29" t="s">
        <v>749</v>
      </c>
      <c r="D1501" s="211">
        <v>17013.900000000001</v>
      </c>
      <c r="E1501" s="211">
        <v>14747.7</v>
      </c>
      <c r="F1501" s="211">
        <v>14747.7</v>
      </c>
      <c r="I1501" s="207"/>
    </row>
    <row r="1502" spans="1:9">
      <c r="A1502" s="388"/>
      <c r="B1502" s="391"/>
      <c r="C1502" s="28" t="s">
        <v>1088</v>
      </c>
      <c r="D1502" s="165">
        <v>0</v>
      </c>
      <c r="E1502" s="165">
        <v>0</v>
      </c>
      <c r="F1502" s="165">
        <v>0</v>
      </c>
      <c r="I1502" s="207"/>
    </row>
    <row r="1503" spans="1:9">
      <c r="A1503" s="388"/>
      <c r="B1503" s="391"/>
      <c r="C1503" s="29" t="s">
        <v>755</v>
      </c>
      <c r="D1503" s="165">
        <v>0</v>
      </c>
      <c r="E1503" s="165">
        <v>0</v>
      </c>
      <c r="F1503" s="165">
        <v>0</v>
      </c>
      <c r="I1503" s="207"/>
    </row>
    <row r="1504" spans="1:9">
      <c r="A1504" s="388"/>
      <c r="B1504" s="391"/>
      <c r="C1504" s="29" t="s">
        <v>752</v>
      </c>
      <c r="D1504" s="165">
        <v>0</v>
      </c>
      <c r="E1504" s="165">
        <v>0</v>
      </c>
      <c r="F1504" s="165">
        <v>0</v>
      </c>
      <c r="I1504" s="207"/>
    </row>
    <row r="1505" spans="1:9" ht="15.75" customHeight="1">
      <c r="A1505" s="388" t="s">
        <v>1098</v>
      </c>
      <c r="B1505" s="391" t="s">
        <v>1099</v>
      </c>
      <c r="C1505" s="28" t="s">
        <v>747</v>
      </c>
      <c r="D1505" s="211">
        <v>17013.900000000001</v>
      </c>
      <c r="E1505" s="211">
        <v>14747.7</v>
      </c>
      <c r="F1505" s="211">
        <v>14747.7</v>
      </c>
      <c r="I1505" s="207"/>
    </row>
    <row r="1506" spans="1:9">
      <c r="A1506" s="388"/>
      <c r="B1506" s="391"/>
      <c r="C1506" s="28" t="s">
        <v>748</v>
      </c>
      <c r="D1506" s="165">
        <v>0</v>
      </c>
      <c r="E1506" s="165">
        <v>0</v>
      </c>
      <c r="F1506" s="165">
        <v>0</v>
      </c>
      <c r="I1506" s="207"/>
    </row>
    <row r="1507" spans="1:9">
      <c r="A1507" s="388"/>
      <c r="B1507" s="391"/>
      <c r="C1507" s="29" t="s">
        <v>12</v>
      </c>
      <c r="D1507" s="165">
        <v>0</v>
      </c>
      <c r="E1507" s="165">
        <v>0</v>
      </c>
      <c r="F1507" s="165">
        <v>0</v>
      </c>
      <c r="I1507" s="207"/>
    </row>
    <row r="1508" spans="1:9" ht="26.25">
      <c r="A1508" s="388"/>
      <c r="B1508" s="391"/>
      <c r="C1508" s="29" t="s">
        <v>749</v>
      </c>
      <c r="D1508" s="211">
        <v>17013.900000000001</v>
      </c>
      <c r="E1508" s="211">
        <v>14747.7</v>
      </c>
      <c r="F1508" s="211">
        <v>14747.7</v>
      </c>
      <c r="I1508" s="207"/>
    </row>
    <row r="1509" spans="1:9">
      <c r="A1509" s="388"/>
      <c r="B1509" s="391"/>
      <c r="C1509" s="28" t="s">
        <v>1088</v>
      </c>
      <c r="D1509" s="165">
        <v>0</v>
      </c>
      <c r="E1509" s="165">
        <v>0</v>
      </c>
      <c r="F1509" s="165">
        <v>0</v>
      </c>
      <c r="I1509" s="207"/>
    </row>
    <row r="1510" spans="1:9">
      <c r="A1510" s="388"/>
      <c r="B1510" s="391"/>
      <c r="C1510" s="29" t="s">
        <v>755</v>
      </c>
      <c r="D1510" s="165">
        <v>0</v>
      </c>
      <c r="E1510" s="165">
        <v>0</v>
      </c>
      <c r="F1510" s="165">
        <v>0</v>
      </c>
      <c r="I1510" s="207"/>
    </row>
    <row r="1511" spans="1:9">
      <c r="A1511" s="388"/>
      <c r="B1511" s="391"/>
      <c r="C1511" s="29" t="s">
        <v>752</v>
      </c>
      <c r="D1511" s="165">
        <v>0</v>
      </c>
      <c r="E1511" s="165">
        <v>0</v>
      </c>
      <c r="F1511" s="165">
        <v>0</v>
      </c>
      <c r="I1511" s="207"/>
    </row>
    <row r="1512" spans="1:9" ht="15.75" customHeight="1">
      <c r="A1512" s="388" t="s">
        <v>548</v>
      </c>
      <c r="B1512" s="391" t="s">
        <v>1100</v>
      </c>
      <c r="C1512" s="28" t="s">
        <v>747</v>
      </c>
      <c r="D1512" s="211">
        <v>1819</v>
      </c>
      <c r="E1512" s="211">
        <v>1820</v>
      </c>
      <c r="F1512" s="211">
        <v>1821</v>
      </c>
      <c r="I1512" s="207"/>
    </row>
    <row r="1513" spans="1:9">
      <c r="A1513" s="388"/>
      <c r="B1513" s="391"/>
      <c r="C1513" s="28" t="s">
        <v>748</v>
      </c>
      <c r="D1513" s="165">
        <v>0</v>
      </c>
      <c r="E1513" s="165">
        <v>0</v>
      </c>
      <c r="F1513" s="165">
        <v>0</v>
      </c>
      <c r="I1513" s="207"/>
    </row>
    <row r="1514" spans="1:9">
      <c r="A1514" s="388"/>
      <c r="B1514" s="391"/>
      <c r="C1514" s="29" t="s">
        <v>12</v>
      </c>
      <c r="D1514" s="165">
        <v>1819</v>
      </c>
      <c r="E1514" s="165">
        <v>1819</v>
      </c>
      <c r="F1514" s="165">
        <v>1819</v>
      </c>
      <c r="I1514" s="207"/>
    </row>
    <row r="1515" spans="1:9" ht="26.25">
      <c r="A1515" s="388"/>
      <c r="B1515" s="391"/>
      <c r="C1515" s="29" t="s">
        <v>749</v>
      </c>
      <c r="D1515" s="165">
        <v>0</v>
      </c>
      <c r="E1515" s="165">
        <v>0</v>
      </c>
      <c r="F1515" s="165">
        <v>0</v>
      </c>
      <c r="I1515" s="207"/>
    </row>
    <row r="1516" spans="1:9">
      <c r="A1516" s="388"/>
      <c r="B1516" s="391"/>
      <c r="C1516" s="28" t="s">
        <v>1088</v>
      </c>
      <c r="D1516" s="165">
        <v>0</v>
      </c>
      <c r="E1516" s="165">
        <v>0</v>
      </c>
      <c r="F1516" s="165">
        <v>0</v>
      </c>
      <c r="I1516" s="207"/>
    </row>
    <row r="1517" spans="1:9">
      <c r="A1517" s="388"/>
      <c r="B1517" s="391"/>
      <c r="C1517" s="29" t="s">
        <v>755</v>
      </c>
      <c r="D1517" s="165">
        <v>0</v>
      </c>
      <c r="E1517" s="165">
        <v>0</v>
      </c>
      <c r="F1517" s="165">
        <v>0</v>
      </c>
      <c r="I1517" s="207"/>
    </row>
    <row r="1518" spans="1:9">
      <c r="A1518" s="388"/>
      <c r="B1518" s="391"/>
      <c r="C1518" s="29" t="s">
        <v>752</v>
      </c>
      <c r="D1518" s="165">
        <v>0</v>
      </c>
      <c r="E1518" s="165">
        <v>0</v>
      </c>
      <c r="F1518" s="165">
        <v>0</v>
      </c>
      <c r="I1518" s="207"/>
    </row>
    <row r="1519" spans="1:9" ht="15.75" customHeight="1">
      <c r="A1519" s="388" t="s">
        <v>324</v>
      </c>
      <c r="B1519" s="391" t="s">
        <v>1101</v>
      </c>
      <c r="C1519" s="28" t="s">
        <v>747</v>
      </c>
      <c r="D1519" s="210">
        <v>918</v>
      </c>
      <c r="E1519" s="210">
        <v>918</v>
      </c>
      <c r="F1519" s="210">
        <v>918</v>
      </c>
      <c r="I1519" s="207"/>
    </row>
    <row r="1520" spans="1:9">
      <c r="A1520" s="388"/>
      <c r="B1520" s="391"/>
      <c r="C1520" s="28" t="s">
        <v>748</v>
      </c>
      <c r="D1520" s="165">
        <v>0</v>
      </c>
      <c r="E1520" s="165">
        <v>0</v>
      </c>
      <c r="F1520" s="165">
        <v>0</v>
      </c>
      <c r="I1520" s="207"/>
    </row>
    <row r="1521" spans="1:9">
      <c r="A1521" s="388"/>
      <c r="B1521" s="391"/>
      <c r="C1521" s="29" t="s">
        <v>12</v>
      </c>
      <c r="D1521" s="165">
        <v>918</v>
      </c>
      <c r="E1521" s="165">
        <v>918</v>
      </c>
      <c r="F1521" s="165">
        <v>918</v>
      </c>
      <c r="I1521" s="207"/>
    </row>
    <row r="1522" spans="1:9" ht="26.25">
      <c r="A1522" s="388"/>
      <c r="B1522" s="391"/>
      <c r="C1522" s="29" t="s">
        <v>749</v>
      </c>
      <c r="D1522" s="165">
        <v>0</v>
      </c>
      <c r="E1522" s="165">
        <v>0</v>
      </c>
      <c r="F1522" s="165">
        <v>0</v>
      </c>
      <c r="I1522" s="207"/>
    </row>
    <row r="1523" spans="1:9">
      <c r="A1523" s="388"/>
      <c r="B1523" s="391"/>
      <c r="C1523" s="28" t="s">
        <v>1088</v>
      </c>
      <c r="D1523" s="165">
        <v>0</v>
      </c>
      <c r="E1523" s="165">
        <v>0</v>
      </c>
      <c r="F1523" s="165">
        <v>0</v>
      </c>
      <c r="I1523" s="207"/>
    </row>
    <row r="1524" spans="1:9">
      <c r="A1524" s="388"/>
      <c r="B1524" s="391"/>
      <c r="C1524" s="29" t="s">
        <v>755</v>
      </c>
      <c r="D1524" s="165">
        <v>0</v>
      </c>
      <c r="E1524" s="165">
        <v>0</v>
      </c>
      <c r="F1524" s="165">
        <v>0</v>
      </c>
      <c r="I1524" s="207"/>
    </row>
    <row r="1525" spans="1:9">
      <c r="A1525" s="388"/>
      <c r="B1525" s="391"/>
      <c r="C1525" s="29" t="s">
        <v>752</v>
      </c>
      <c r="D1525" s="165">
        <v>0</v>
      </c>
      <c r="E1525" s="165">
        <v>0</v>
      </c>
      <c r="F1525" s="165">
        <v>0</v>
      </c>
      <c r="I1525" s="207"/>
    </row>
    <row r="1526" spans="1:9" ht="15.75" customHeight="1">
      <c r="A1526" s="388" t="s">
        <v>327</v>
      </c>
      <c r="B1526" s="391" t="s">
        <v>578</v>
      </c>
      <c r="C1526" s="28" t="s">
        <v>747</v>
      </c>
      <c r="D1526" s="210">
        <v>501</v>
      </c>
      <c r="E1526" s="210">
        <v>501</v>
      </c>
      <c r="F1526" s="210">
        <v>501</v>
      </c>
      <c r="I1526" s="207"/>
    </row>
    <row r="1527" spans="1:9">
      <c r="A1527" s="388"/>
      <c r="B1527" s="391"/>
      <c r="C1527" s="28" t="s">
        <v>748</v>
      </c>
      <c r="D1527" s="165">
        <v>0</v>
      </c>
      <c r="E1527" s="165">
        <v>0</v>
      </c>
      <c r="F1527" s="165">
        <v>0</v>
      </c>
      <c r="I1527" s="207"/>
    </row>
    <row r="1528" spans="1:9">
      <c r="A1528" s="388"/>
      <c r="B1528" s="391"/>
      <c r="C1528" s="29" t="s">
        <v>12</v>
      </c>
      <c r="D1528" s="165">
        <v>501</v>
      </c>
      <c r="E1528" s="165">
        <v>501</v>
      </c>
      <c r="F1528" s="165">
        <v>501</v>
      </c>
      <c r="I1528" s="207"/>
    </row>
    <row r="1529" spans="1:9" ht="26.25">
      <c r="A1529" s="388"/>
      <c r="B1529" s="391"/>
      <c r="C1529" s="29" t="s">
        <v>749</v>
      </c>
      <c r="D1529" s="165">
        <v>0</v>
      </c>
      <c r="E1529" s="165">
        <v>0</v>
      </c>
      <c r="F1529" s="165">
        <v>0</v>
      </c>
      <c r="I1529" s="207"/>
    </row>
    <row r="1530" spans="1:9">
      <c r="A1530" s="388"/>
      <c r="B1530" s="391"/>
      <c r="C1530" s="28" t="s">
        <v>1088</v>
      </c>
      <c r="D1530" s="165">
        <v>0</v>
      </c>
      <c r="E1530" s="165">
        <v>0</v>
      </c>
      <c r="F1530" s="165">
        <v>0</v>
      </c>
      <c r="I1530" s="207"/>
    </row>
    <row r="1531" spans="1:9">
      <c r="A1531" s="388"/>
      <c r="B1531" s="391"/>
      <c r="C1531" s="29" t="s">
        <v>755</v>
      </c>
      <c r="D1531" s="165">
        <v>0</v>
      </c>
      <c r="E1531" s="165">
        <v>0</v>
      </c>
      <c r="F1531" s="165">
        <v>0</v>
      </c>
      <c r="I1531" s="207"/>
    </row>
    <row r="1532" spans="1:9">
      <c r="A1532" s="388"/>
      <c r="B1532" s="391"/>
      <c r="C1532" s="29" t="s">
        <v>752</v>
      </c>
      <c r="D1532" s="165">
        <v>0</v>
      </c>
      <c r="E1532" s="165">
        <v>0</v>
      </c>
      <c r="F1532" s="165">
        <v>0</v>
      </c>
      <c r="I1532" s="207"/>
    </row>
    <row r="1533" spans="1:9" ht="15.75" customHeight="1">
      <c r="A1533" s="388" t="s">
        <v>329</v>
      </c>
      <c r="B1533" s="391" t="s">
        <v>1102</v>
      </c>
      <c r="C1533" s="28" t="s">
        <v>747</v>
      </c>
      <c r="D1533" s="210">
        <v>400</v>
      </c>
      <c r="E1533" s="210">
        <v>400</v>
      </c>
      <c r="F1533" s="210">
        <v>400</v>
      </c>
      <c r="I1533" s="207"/>
    </row>
    <row r="1534" spans="1:9">
      <c r="A1534" s="388"/>
      <c r="B1534" s="391"/>
      <c r="C1534" s="28" t="s">
        <v>748</v>
      </c>
      <c r="D1534" s="165">
        <v>0</v>
      </c>
      <c r="E1534" s="165">
        <v>0</v>
      </c>
      <c r="F1534" s="165">
        <v>0</v>
      </c>
      <c r="I1534" s="207"/>
    </row>
    <row r="1535" spans="1:9">
      <c r="A1535" s="388"/>
      <c r="B1535" s="391"/>
      <c r="C1535" s="29" t="s">
        <v>12</v>
      </c>
      <c r="D1535" s="165">
        <v>400</v>
      </c>
      <c r="E1535" s="165">
        <v>400</v>
      </c>
      <c r="F1535" s="165">
        <v>400</v>
      </c>
      <c r="I1535" s="207"/>
    </row>
    <row r="1536" spans="1:9" ht="26.25">
      <c r="A1536" s="388"/>
      <c r="B1536" s="391"/>
      <c r="C1536" s="29" t="s">
        <v>749</v>
      </c>
      <c r="D1536" s="165">
        <v>0</v>
      </c>
      <c r="E1536" s="165">
        <v>0</v>
      </c>
      <c r="F1536" s="165">
        <v>0</v>
      </c>
      <c r="I1536" s="207"/>
    </row>
    <row r="1537" spans="1:9">
      <c r="A1537" s="388"/>
      <c r="B1537" s="391"/>
      <c r="C1537" s="28" t="s">
        <v>1088</v>
      </c>
      <c r="D1537" s="165">
        <v>0</v>
      </c>
      <c r="E1537" s="165">
        <v>0</v>
      </c>
      <c r="F1537" s="165">
        <v>0</v>
      </c>
      <c r="I1537" s="207"/>
    </row>
    <row r="1538" spans="1:9">
      <c r="A1538" s="388"/>
      <c r="B1538" s="391"/>
      <c r="C1538" s="29" t="s">
        <v>755</v>
      </c>
      <c r="D1538" s="165">
        <v>0</v>
      </c>
      <c r="E1538" s="165">
        <v>0</v>
      </c>
      <c r="F1538" s="165">
        <v>0</v>
      </c>
      <c r="I1538" s="207"/>
    </row>
    <row r="1539" spans="1:9">
      <c r="A1539" s="388"/>
      <c r="B1539" s="391"/>
      <c r="C1539" s="29" t="s">
        <v>752</v>
      </c>
      <c r="D1539" s="165">
        <v>0</v>
      </c>
      <c r="E1539" s="165">
        <v>0</v>
      </c>
      <c r="F1539" s="165">
        <v>0</v>
      </c>
      <c r="I1539" s="207"/>
    </row>
    <row r="1540" spans="1:9" ht="15.75" customHeight="1">
      <c r="A1540" s="388" t="s">
        <v>559</v>
      </c>
      <c r="B1540" s="391" t="s">
        <v>560</v>
      </c>
      <c r="C1540" s="28" t="s">
        <v>747</v>
      </c>
      <c r="D1540" s="211">
        <v>3515.2</v>
      </c>
      <c r="E1540" s="211">
        <v>3473.9</v>
      </c>
      <c r="F1540" s="211">
        <v>3473.9</v>
      </c>
      <c r="I1540" s="207"/>
    </row>
    <row r="1541" spans="1:9">
      <c r="A1541" s="388"/>
      <c r="B1541" s="391"/>
      <c r="C1541" s="28" t="s">
        <v>748</v>
      </c>
      <c r="D1541" s="165">
        <v>0</v>
      </c>
      <c r="E1541" s="165">
        <v>0</v>
      </c>
      <c r="F1541" s="165">
        <v>0</v>
      </c>
      <c r="I1541" s="207"/>
    </row>
    <row r="1542" spans="1:9">
      <c r="A1542" s="388"/>
      <c r="B1542" s="391"/>
      <c r="C1542" s="29" t="s">
        <v>12</v>
      </c>
      <c r="D1542" s="165">
        <v>0</v>
      </c>
      <c r="E1542" s="165">
        <v>0</v>
      </c>
      <c r="F1542" s="165">
        <v>0</v>
      </c>
      <c r="I1542" s="207"/>
    </row>
    <row r="1543" spans="1:9" ht="26.25">
      <c r="A1543" s="388"/>
      <c r="B1543" s="391"/>
      <c r="C1543" s="29" t="s">
        <v>749</v>
      </c>
      <c r="D1543" s="211">
        <v>3515.2</v>
      </c>
      <c r="E1543" s="211">
        <v>3473.9</v>
      </c>
      <c r="F1543" s="211">
        <v>3473.9</v>
      </c>
      <c r="I1543" s="207"/>
    </row>
    <row r="1544" spans="1:9">
      <c r="A1544" s="388"/>
      <c r="B1544" s="391"/>
      <c r="C1544" s="28" t="s">
        <v>1088</v>
      </c>
      <c r="D1544" s="165">
        <v>0</v>
      </c>
      <c r="E1544" s="165">
        <v>0</v>
      </c>
      <c r="F1544" s="165">
        <v>0</v>
      </c>
      <c r="I1544" s="207"/>
    </row>
    <row r="1545" spans="1:9">
      <c r="A1545" s="388"/>
      <c r="B1545" s="391"/>
      <c r="C1545" s="29" t="s">
        <v>755</v>
      </c>
      <c r="D1545" s="165">
        <v>0</v>
      </c>
      <c r="E1545" s="165">
        <v>0</v>
      </c>
      <c r="F1545" s="165">
        <v>0</v>
      </c>
      <c r="I1545" s="207"/>
    </row>
    <row r="1546" spans="1:9">
      <c r="A1546" s="388"/>
      <c r="B1546" s="391"/>
      <c r="C1546" s="29" t="s">
        <v>752</v>
      </c>
      <c r="D1546" s="165">
        <v>0</v>
      </c>
      <c r="E1546" s="165">
        <v>0</v>
      </c>
      <c r="F1546" s="165">
        <v>0</v>
      </c>
      <c r="I1546" s="207"/>
    </row>
    <row r="1547" spans="1:9" ht="15.75" customHeight="1">
      <c r="A1547" s="388" t="s">
        <v>561</v>
      </c>
      <c r="B1547" s="391" t="s">
        <v>562</v>
      </c>
      <c r="C1547" s="28" t="s">
        <v>747</v>
      </c>
      <c r="D1547" s="211">
        <v>3515.2</v>
      </c>
      <c r="E1547" s="211">
        <v>3473.9</v>
      </c>
      <c r="F1547" s="211">
        <v>3473.9</v>
      </c>
      <c r="I1547" s="207"/>
    </row>
    <row r="1548" spans="1:9">
      <c r="A1548" s="388"/>
      <c r="B1548" s="391"/>
      <c r="C1548" s="28" t="s">
        <v>748</v>
      </c>
      <c r="D1548" s="165">
        <v>0</v>
      </c>
      <c r="E1548" s="165">
        <v>0</v>
      </c>
      <c r="F1548" s="165">
        <v>0</v>
      </c>
      <c r="I1548" s="207"/>
    </row>
    <row r="1549" spans="1:9">
      <c r="A1549" s="388"/>
      <c r="B1549" s="391"/>
      <c r="C1549" s="29" t="s">
        <v>12</v>
      </c>
      <c r="D1549" s="165">
        <v>0</v>
      </c>
      <c r="E1549" s="165">
        <v>0</v>
      </c>
      <c r="F1549" s="165">
        <v>0</v>
      </c>
      <c r="I1549" s="207"/>
    </row>
    <row r="1550" spans="1:9" ht="26.25">
      <c r="A1550" s="388"/>
      <c r="B1550" s="391"/>
      <c r="C1550" s="29" t="s">
        <v>749</v>
      </c>
      <c r="D1550" s="211">
        <v>3515.2</v>
      </c>
      <c r="E1550" s="211">
        <v>3473.9</v>
      </c>
      <c r="F1550" s="211">
        <v>3473.9</v>
      </c>
      <c r="I1550" s="207"/>
    </row>
    <row r="1551" spans="1:9">
      <c r="A1551" s="388"/>
      <c r="B1551" s="391"/>
      <c r="C1551" s="28" t="s">
        <v>1088</v>
      </c>
      <c r="D1551" s="165">
        <v>0</v>
      </c>
      <c r="E1551" s="165">
        <v>0</v>
      </c>
      <c r="F1551" s="165">
        <v>0</v>
      </c>
      <c r="I1551" s="207"/>
    </row>
    <row r="1552" spans="1:9">
      <c r="A1552" s="388"/>
      <c r="B1552" s="391"/>
      <c r="C1552" s="29" t="s">
        <v>755</v>
      </c>
      <c r="D1552" s="165">
        <v>0</v>
      </c>
      <c r="E1552" s="165">
        <v>0</v>
      </c>
      <c r="F1552" s="165">
        <v>0</v>
      </c>
      <c r="I1552" s="207"/>
    </row>
    <row r="1553" spans="1:9">
      <c r="A1553" s="388"/>
      <c r="B1553" s="391"/>
      <c r="C1553" s="29" t="s">
        <v>752</v>
      </c>
      <c r="D1553" s="165">
        <v>0</v>
      </c>
      <c r="E1553" s="165">
        <v>0</v>
      </c>
      <c r="F1553" s="165">
        <v>0</v>
      </c>
      <c r="I1553" s="207"/>
    </row>
    <row r="1554" spans="1:9" s="203" customFormat="1" ht="12.75">
      <c r="A1554" s="392" t="s">
        <v>32</v>
      </c>
      <c r="B1554" s="393" t="s">
        <v>1701</v>
      </c>
      <c r="C1554" s="154" t="s">
        <v>747</v>
      </c>
      <c r="D1554" s="164">
        <v>20</v>
      </c>
      <c r="E1554" s="164">
        <v>20</v>
      </c>
      <c r="F1554" s="164">
        <v>0</v>
      </c>
      <c r="I1554" s="207"/>
    </row>
    <row r="1555" spans="1:9" s="203" customFormat="1" ht="12.75">
      <c r="A1555" s="392"/>
      <c r="B1555" s="393"/>
      <c r="C1555" s="154" t="s">
        <v>748</v>
      </c>
      <c r="D1555" s="164">
        <v>0</v>
      </c>
      <c r="E1555" s="164">
        <v>0</v>
      </c>
      <c r="F1555" s="164">
        <v>0</v>
      </c>
      <c r="I1555" s="207"/>
    </row>
    <row r="1556" spans="1:9" s="203" customFormat="1" ht="12.75">
      <c r="A1556" s="392"/>
      <c r="B1556" s="393"/>
      <c r="C1556" s="155" t="s">
        <v>12</v>
      </c>
      <c r="D1556" s="164">
        <v>0</v>
      </c>
      <c r="E1556" s="164">
        <v>0</v>
      </c>
      <c r="F1556" s="164">
        <v>0</v>
      </c>
      <c r="I1556" s="207"/>
    </row>
    <row r="1557" spans="1:9" s="203" customFormat="1" ht="25.5">
      <c r="A1557" s="392"/>
      <c r="B1557" s="393"/>
      <c r="C1557" s="155" t="s">
        <v>749</v>
      </c>
      <c r="D1557" s="164">
        <v>0</v>
      </c>
      <c r="E1557" s="164">
        <v>0</v>
      </c>
      <c r="F1557" s="164">
        <v>0</v>
      </c>
      <c r="I1557" s="207"/>
    </row>
    <row r="1558" spans="1:9" s="203" customFormat="1" ht="12.75">
      <c r="A1558" s="392"/>
      <c r="B1558" s="393"/>
      <c r="C1558" s="154" t="s">
        <v>1801</v>
      </c>
      <c r="D1558" s="164">
        <v>20</v>
      </c>
      <c r="E1558" s="164">
        <v>20</v>
      </c>
      <c r="F1558" s="164">
        <v>0</v>
      </c>
      <c r="I1558" s="207"/>
    </row>
    <row r="1559" spans="1:9" s="203" customFormat="1" ht="12.75">
      <c r="A1559" s="31" t="s">
        <v>753</v>
      </c>
      <c r="B1559" s="32"/>
      <c r="C1559" s="29"/>
      <c r="D1559" s="165"/>
      <c r="E1559" s="165"/>
      <c r="F1559" s="165"/>
      <c r="I1559" s="207"/>
    </row>
    <row r="1560" spans="1:9" s="203" customFormat="1" ht="12.75">
      <c r="A1560" s="277" t="s">
        <v>58</v>
      </c>
      <c r="B1560" s="390" t="s">
        <v>1575</v>
      </c>
      <c r="C1560" s="28" t="s">
        <v>747</v>
      </c>
      <c r="D1560" s="165">
        <v>20</v>
      </c>
      <c r="E1560" s="165">
        <v>20</v>
      </c>
      <c r="F1560" s="165">
        <v>0</v>
      </c>
      <c r="I1560" s="207"/>
    </row>
    <row r="1561" spans="1:9" s="203" customFormat="1" ht="12.75">
      <c r="A1561" s="277"/>
      <c r="B1561" s="390"/>
      <c r="C1561" s="28" t="s">
        <v>748</v>
      </c>
      <c r="D1561" s="165">
        <v>0</v>
      </c>
      <c r="E1561" s="165">
        <v>0</v>
      </c>
      <c r="F1561" s="165">
        <v>0</v>
      </c>
      <c r="I1561" s="207"/>
    </row>
    <row r="1562" spans="1:9" s="203" customFormat="1" ht="12.75">
      <c r="A1562" s="277"/>
      <c r="B1562" s="390"/>
      <c r="C1562" s="29" t="s">
        <v>12</v>
      </c>
      <c r="D1562" s="165">
        <v>0</v>
      </c>
      <c r="E1562" s="165">
        <v>0</v>
      </c>
      <c r="F1562" s="165">
        <v>0</v>
      </c>
      <c r="I1562" s="207"/>
    </row>
    <row r="1563" spans="1:9" s="203" customFormat="1" ht="25.5">
      <c r="A1563" s="277"/>
      <c r="B1563" s="390"/>
      <c r="C1563" s="29" t="s">
        <v>749</v>
      </c>
      <c r="D1563" s="165">
        <v>0</v>
      </c>
      <c r="E1563" s="165">
        <v>0</v>
      </c>
      <c r="F1563" s="165">
        <v>0</v>
      </c>
      <c r="I1563" s="207"/>
    </row>
    <row r="1564" spans="1:9" s="203" customFormat="1" ht="12.75">
      <c r="A1564" s="277"/>
      <c r="B1564" s="390"/>
      <c r="C1564" s="28" t="s">
        <v>1802</v>
      </c>
      <c r="D1564" s="165">
        <v>20</v>
      </c>
      <c r="E1564" s="165">
        <v>20</v>
      </c>
      <c r="F1564" s="165">
        <v>0</v>
      </c>
      <c r="I1564" s="207"/>
    </row>
    <row r="1565" spans="1:9" s="203" customFormat="1" ht="12.75">
      <c r="A1565" s="31" t="s">
        <v>753</v>
      </c>
      <c r="B1565" s="182"/>
      <c r="C1565" s="29"/>
      <c r="D1565" s="165"/>
      <c r="E1565" s="165"/>
      <c r="F1565" s="165"/>
      <c r="I1565" s="207"/>
    </row>
    <row r="1566" spans="1:9" s="203" customFormat="1" ht="12.75">
      <c r="A1566" s="388" t="s">
        <v>20</v>
      </c>
      <c r="B1566" s="389" t="s">
        <v>1702</v>
      </c>
      <c r="C1566" s="28" t="s">
        <v>757</v>
      </c>
      <c r="D1566" s="165">
        <v>10</v>
      </c>
      <c r="E1566" s="165">
        <v>10</v>
      </c>
      <c r="F1566" s="165">
        <v>0</v>
      </c>
      <c r="I1566" s="207"/>
    </row>
    <row r="1567" spans="1:9" s="203" customFormat="1" ht="12.75">
      <c r="A1567" s="388"/>
      <c r="B1567" s="389"/>
      <c r="C1567" s="28" t="s">
        <v>748</v>
      </c>
      <c r="D1567" s="165">
        <v>0</v>
      </c>
      <c r="E1567" s="165">
        <v>0</v>
      </c>
      <c r="F1567" s="165">
        <v>0</v>
      </c>
      <c r="I1567" s="207"/>
    </row>
    <row r="1568" spans="1:9" s="203" customFormat="1" ht="12.75">
      <c r="A1568" s="388"/>
      <c r="B1568" s="389"/>
      <c r="C1568" s="29" t="s">
        <v>12</v>
      </c>
      <c r="D1568" s="165">
        <v>0</v>
      </c>
      <c r="E1568" s="165">
        <v>0</v>
      </c>
      <c r="F1568" s="165">
        <v>0</v>
      </c>
      <c r="I1568" s="207"/>
    </row>
    <row r="1569" spans="1:9" s="203" customFormat="1" ht="25.5">
      <c r="A1569" s="388"/>
      <c r="B1569" s="389"/>
      <c r="C1569" s="29" t="s">
        <v>749</v>
      </c>
      <c r="D1569" s="165">
        <v>0</v>
      </c>
      <c r="E1569" s="165">
        <v>0</v>
      </c>
      <c r="F1569" s="165">
        <v>0</v>
      </c>
      <c r="I1569" s="207"/>
    </row>
    <row r="1570" spans="1:9" s="203" customFormat="1" ht="12.75">
      <c r="A1570" s="388"/>
      <c r="B1570" s="389"/>
      <c r="C1570" s="28" t="s">
        <v>1802</v>
      </c>
      <c r="D1570" s="165">
        <v>10</v>
      </c>
      <c r="E1570" s="165">
        <v>10</v>
      </c>
      <c r="F1570" s="165">
        <v>0</v>
      </c>
      <c r="I1570" s="207"/>
    </row>
    <row r="1571" spans="1:9" s="203" customFormat="1" ht="12.75">
      <c r="A1571" s="388" t="s">
        <v>28</v>
      </c>
      <c r="B1571" s="389" t="s">
        <v>1703</v>
      </c>
      <c r="C1571" s="28" t="s">
        <v>747</v>
      </c>
      <c r="D1571" s="165">
        <v>10</v>
      </c>
      <c r="E1571" s="165">
        <v>10</v>
      </c>
      <c r="F1571" s="165">
        <v>0</v>
      </c>
      <c r="I1571" s="207"/>
    </row>
    <row r="1572" spans="1:9" s="203" customFormat="1" ht="12.75">
      <c r="A1572" s="388"/>
      <c r="B1572" s="390"/>
      <c r="C1572" s="28" t="s">
        <v>748</v>
      </c>
      <c r="D1572" s="165">
        <v>0</v>
      </c>
      <c r="E1572" s="165">
        <v>0</v>
      </c>
      <c r="F1572" s="165">
        <v>0</v>
      </c>
      <c r="I1572" s="207"/>
    </row>
    <row r="1573" spans="1:9" s="203" customFormat="1" ht="12.75">
      <c r="A1573" s="388"/>
      <c r="B1573" s="390"/>
      <c r="C1573" s="29" t="s">
        <v>12</v>
      </c>
      <c r="D1573" s="165">
        <v>0</v>
      </c>
      <c r="E1573" s="165">
        <v>0</v>
      </c>
      <c r="F1573" s="165">
        <v>0</v>
      </c>
      <c r="I1573" s="207"/>
    </row>
    <row r="1574" spans="1:9" s="203" customFormat="1" ht="25.5">
      <c r="A1574" s="388"/>
      <c r="B1574" s="390"/>
      <c r="C1574" s="29" t="s">
        <v>749</v>
      </c>
      <c r="D1574" s="165">
        <v>0</v>
      </c>
      <c r="E1574" s="165">
        <v>0</v>
      </c>
      <c r="F1574" s="165">
        <v>0</v>
      </c>
      <c r="I1574" s="207"/>
    </row>
    <row r="1575" spans="1:9" s="203" customFormat="1" ht="12.75">
      <c r="A1575" s="388"/>
      <c r="B1575" s="390"/>
      <c r="C1575" s="28" t="s">
        <v>1802</v>
      </c>
      <c r="D1575" s="165">
        <v>10</v>
      </c>
      <c r="E1575" s="165">
        <v>10</v>
      </c>
      <c r="F1575" s="165">
        <v>0</v>
      </c>
      <c r="I1575" s="207"/>
    </row>
    <row r="1577" spans="1:9">
      <c r="D1577" s="206"/>
      <c r="E1577" s="206"/>
      <c r="F1577" s="206"/>
    </row>
    <row r="1579" spans="1:9">
      <c r="D1579" s="206"/>
      <c r="E1579" s="206"/>
      <c r="F1579" s="206"/>
    </row>
    <row r="1583" spans="1:9" ht="18.75">
      <c r="B1583" s="35"/>
      <c r="F1583" s="36"/>
    </row>
    <row r="1584" spans="1:9" ht="18.75">
      <c r="B1584" s="35"/>
      <c r="F1584" s="36"/>
    </row>
    <row r="1585" spans="2:6" ht="18.75">
      <c r="B1585" s="35"/>
      <c r="F1585" s="36"/>
    </row>
    <row r="1586" spans="2:6" ht="18.75">
      <c r="B1586" s="35"/>
      <c r="D1586" s="34"/>
      <c r="F1586" s="36"/>
    </row>
    <row r="1587" spans="2:6" ht="18.75">
      <c r="B1587" s="35"/>
      <c r="F1587" s="36"/>
    </row>
    <row r="1588" spans="2:6" ht="18.75">
      <c r="B1588" s="35"/>
      <c r="F1588" s="36"/>
    </row>
    <row r="1589" spans="2:6" ht="18.75">
      <c r="B1589" s="34"/>
      <c r="D1589" s="34"/>
      <c r="F1589" s="36"/>
    </row>
    <row r="1590" spans="2:6" ht="18.75">
      <c r="B1590" s="34"/>
      <c r="F1590" s="36"/>
    </row>
    <row r="1591" spans="2:6" ht="18.75">
      <c r="B1591" s="34"/>
      <c r="F1591" s="36"/>
    </row>
    <row r="1592" spans="2:6" ht="18.75">
      <c r="B1592" s="34"/>
      <c r="C1592" s="34"/>
      <c r="E1592" s="34"/>
      <c r="F1592" s="36"/>
    </row>
    <row r="1593" spans="2:6" ht="18.75">
      <c r="B1593" s="34"/>
      <c r="F1593" s="36"/>
    </row>
    <row r="1594" spans="2:6" ht="18.75">
      <c r="B1594" s="34"/>
      <c r="F1594" s="36"/>
    </row>
    <row r="1595" spans="2:6" ht="18.75">
      <c r="B1595" s="34"/>
      <c r="F1595" s="36"/>
    </row>
    <row r="1596" spans="2:6" ht="18.75">
      <c r="B1596" s="34"/>
      <c r="F1596" s="36"/>
    </row>
    <row r="1597" spans="2:6" ht="15.75">
      <c r="B1597" s="33"/>
      <c r="F1597" s="36"/>
    </row>
    <row r="1598" spans="2:6" ht="15.75">
      <c r="B1598" s="33"/>
      <c r="F1598" s="36"/>
    </row>
    <row r="1599" spans="2:6">
      <c r="B1599" s="37"/>
      <c r="C1599" s="37"/>
      <c r="D1599" s="37"/>
      <c r="E1599" s="37"/>
      <c r="F1599" s="36"/>
    </row>
    <row r="1600" spans="2:6">
      <c r="B1600" s="37"/>
      <c r="C1600" s="37"/>
      <c r="D1600" s="37"/>
      <c r="E1600" s="37"/>
      <c r="F1600" s="36"/>
    </row>
  </sheetData>
  <mergeCells count="455">
    <mergeCell ref="A10:A16"/>
    <mergeCell ref="B10:B16"/>
    <mergeCell ref="A17:A23"/>
    <mergeCell ref="B17:B23"/>
    <mergeCell ref="A24:A30"/>
    <mergeCell ref="B24:B30"/>
    <mergeCell ref="A1:F1"/>
    <mergeCell ref="A2:A3"/>
    <mergeCell ref="B2:B3"/>
    <mergeCell ref="C2:C3"/>
    <mergeCell ref="D2:F2"/>
    <mergeCell ref="A4:A8"/>
    <mergeCell ref="B4:B8"/>
    <mergeCell ref="A52:A58"/>
    <mergeCell ref="B52:B58"/>
    <mergeCell ref="A59:A65"/>
    <mergeCell ref="B59:B65"/>
    <mergeCell ref="A66:A72"/>
    <mergeCell ref="B66:B72"/>
    <mergeCell ref="A31:A37"/>
    <mergeCell ref="B31:B37"/>
    <mergeCell ref="A38:A44"/>
    <mergeCell ref="B38:B44"/>
    <mergeCell ref="A45:A51"/>
    <mergeCell ref="B45:B51"/>
    <mergeCell ref="A94:A100"/>
    <mergeCell ref="B94:B100"/>
    <mergeCell ref="A101:A107"/>
    <mergeCell ref="B101:B107"/>
    <mergeCell ref="A108:A114"/>
    <mergeCell ref="B108:B114"/>
    <mergeCell ref="A73:A79"/>
    <mergeCell ref="B73:B79"/>
    <mergeCell ref="A80:A86"/>
    <mergeCell ref="B80:B86"/>
    <mergeCell ref="A87:A93"/>
    <mergeCell ref="B87:B93"/>
    <mergeCell ref="A136:A142"/>
    <mergeCell ref="B136:B142"/>
    <mergeCell ref="A143:A149"/>
    <mergeCell ref="B143:B149"/>
    <mergeCell ref="A150:A156"/>
    <mergeCell ref="B150:B156"/>
    <mergeCell ref="A115:A121"/>
    <mergeCell ref="B115:B121"/>
    <mergeCell ref="A122:A128"/>
    <mergeCell ref="B122:B128"/>
    <mergeCell ref="A129:A135"/>
    <mergeCell ref="B129:B135"/>
    <mergeCell ref="A178:A184"/>
    <mergeCell ref="B178:B184"/>
    <mergeCell ref="A185:A191"/>
    <mergeCell ref="B185:B191"/>
    <mergeCell ref="A192:A198"/>
    <mergeCell ref="B192:B198"/>
    <mergeCell ref="A157:A163"/>
    <mergeCell ref="B157:B163"/>
    <mergeCell ref="A164:A170"/>
    <mergeCell ref="B164:B170"/>
    <mergeCell ref="A171:A177"/>
    <mergeCell ref="B171:B177"/>
    <mergeCell ref="A220:A226"/>
    <mergeCell ref="B220:B226"/>
    <mergeCell ref="A227:A233"/>
    <mergeCell ref="B227:B233"/>
    <mergeCell ref="A234:A240"/>
    <mergeCell ref="B234:B240"/>
    <mergeCell ref="A199:A205"/>
    <mergeCell ref="B199:B205"/>
    <mergeCell ref="A206:A212"/>
    <mergeCell ref="B206:B212"/>
    <mergeCell ref="A213:A219"/>
    <mergeCell ref="B213:B219"/>
    <mergeCell ref="A262:A268"/>
    <mergeCell ref="B262:B268"/>
    <mergeCell ref="A269:A275"/>
    <mergeCell ref="B269:B275"/>
    <mergeCell ref="A276:A282"/>
    <mergeCell ref="B276:B282"/>
    <mergeCell ref="A241:A247"/>
    <mergeCell ref="B241:B247"/>
    <mergeCell ref="A248:A254"/>
    <mergeCell ref="B248:B254"/>
    <mergeCell ref="A255:A261"/>
    <mergeCell ref="B255:B261"/>
    <mergeCell ref="A304:A310"/>
    <mergeCell ref="B304:B310"/>
    <mergeCell ref="A311:A317"/>
    <mergeCell ref="B311:B317"/>
    <mergeCell ref="A318:A324"/>
    <mergeCell ref="B318:B324"/>
    <mergeCell ref="A283:A289"/>
    <mergeCell ref="B283:B289"/>
    <mergeCell ref="A290:A296"/>
    <mergeCell ref="B290:B296"/>
    <mergeCell ref="A297:A303"/>
    <mergeCell ref="B297:B303"/>
    <mergeCell ref="A346:A352"/>
    <mergeCell ref="B346:B352"/>
    <mergeCell ref="A353:A359"/>
    <mergeCell ref="B353:B359"/>
    <mergeCell ref="A360:A366"/>
    <mergeCell ref="B360:B366"/>
    <mergeCell ref="A325:A331"/>
    <mergeCell ref="B325:B331"/>
    <mergeCell ref="A332:A338"/>
    <mergeCell ref="B332:B338"/>
    <mergeCell ref="A339:A345"/>
    <mergeCell ref="B339:B345"/>
    <mergeCell ref="A388:A394"/>
    <mergeCell ref="B388:B394"/>
    <mergeCell ref="A395:A401"/>
    <mergeCell ref="B395:B401"/>
    <mergeCell ref="A402:A408"/>
    <mergeCell ref="B402:B408"/>
    <mergeCell ref="A367:A373"/>
    <mergeCell ref="B367:B373"/>
    <mergeCell ref="A374:A380"/>
    <mergeCell ref="B374:B380"/>
    <mergeCell ref="A381:A387"/>
    <mergeCell ref="B381:B387"/>
    <mergeCell ref="A430:A436"/>
    <mergeCell ref="B430:B436"/>
    <mergeCell ref="A437:A443"/>
    <mergeCell ref="B437:B443"/>
    <mergeCell ref="A444:A450"/>
    <mergeCell ref="B444:B450"/>
    <mergeCell ref="A409:A415"/>
    <mergeCell ref="B409:B415"/>
    <mergeCell ref="A416:A422"/>
    <mergeCell ref="B416:B422"/>
    <mergeCell ref="A423:A429"/>
    <mergeCell ref="B423:B429"/>
    <mergeCell ref="A472:A478"/>
    <mergeCell ref="B472:B478"/>
    <mergeCell ref="A479:A485"/>
    <mergeCell ref="B479:B485"/>
    <mergeCell ref="A486:A492"/>
    <mergeCell ref="B486:B492"/>
    <mergeCell ref="A451:A457"/>
    <mergeCell ref="B451:B457"/>
    <mergeCell ref="A458:A464"/>
    <mergeCell ref="B458:B464"/>
    <mergeCell ref="A465:A471"/>
    <mergeCell ref="B465:B471"/>
    <mergeCell ref="A514:A520"/>
    <mergeCell ref="B514:B520"/>
    <mergeCell ref="A521:A527"/>
    <mergeCell ref="B521:B527"/>
    <mergeCell ref="A528:A534"/>
    <mergeCell ref="B528:B534"/>
    <mergeCell ref="A493:A499"/>
    <mergeCell ref="B493:B499"/>
    <mergeCell ref="A500:A506"/>
    <mergeCell ref="B500:B506"/>
    <mergeCell ref="A507:A513"/>
    <mergeCell ref="B507:B513"/>
    <mergeCell ref="A556:A562"/>
    <mergeCell ref="B556:B562"/>
    <mergeCell ref="A563:A569"/>
    <mergeCell ref="B563:B569"/>
    <mergeCell ref="A570:A576"/>
    <mergeCell ref="B570:B576"/>
    <mergeCell ref="A535:A541"/>
    <mergeCell ref="B535:B541"/>
    <mergeCell ref="A542:A548"/>
    <mergeCell ref="B542:B548"/>
    <mergeCell ref="A549:A555"/>
    <mergeCell ref="B549:B555"/>
    <mergeCell ref="A598:A604"/>
    <mergeCell ref="B598:B604"/>
    <mergeCell ref="A605:A611"/>
    <mergeCell ref="B605:B611"/>
    <mergeCell ref="A612:A618"/>
    <mergeCell ref="B612:B618"/>
    <mergeCell ref="A577:A583"/>
    <mergeCell ref="B577:B583"/>
    <mergeCell ref="A584:A590"/>
    <mergeCell ref="B584:B590"/>
    <mergeCell ref="A591:A597"/>
    <mergeCell ref="B591:B597"/>
    <mergeCell ref="A642:A648"/>
    <mergeCell ref="B642:B648"/>
    <mergeCell ref="A649:A655"/>
    <mergeCell ref="B649:B655"/>
    <mergeCell ref="A656:A662"/>
    <mergeCell ref="B656:B662"/>
    <mergeCell ref="A619:A625"/>
    <mergeCell ref="B619:B625"/>
    <mergeCell ref="A626:A632"/>
    <mergeCell ref="B626:B632"/>
    <mergeCell ref="A634:A640"/>
    <mergeCell ref="B634:B640"/>
    <mergeCell ref="A685:A691"/>
    <mergeCell ref="B685:B691"/>
    <mergeCell ref="A692:A698"/>
    <mergeCell ref="B692:B698"/>
    <mergeCell ref="A700:A706"/>
    <mergeCell ref="B700:B706"/>
    <mergeCell ref="A663:A669"/>
    <mergeCell ref="B663:B669"/>
    <mergeCell ref="A670:A676"/>
    <mergeCell ref="B670:B676"/>
    <mergeCell ref="A678:A684"/>
    <mergeCell ref="B678:B684"/>
    <mergeCell ref="A728:A734"/>
    <mergeCell ref="B728:B734"/>
    <mergeCell ref="A736:A742"/>
    <mergeCell ref="B736:B742"/>
    <mergeCell ref="A743:A749"/>
    <mergeCell ref="B743:B749"/>
    <mergeCell ref="A707:A713"/>
    <mergeCell ref="B707:B713"/>
    <mergeCell ref="A714:A720"/>
    <mergeCell ref="B714:B720"/>
    <mergeCell ref="A721:A727"/>
    <mergeCell ref="B721:B727"/>
    <mergeCell ref="A772:A778"/>
    <mergeCell ref="B772:B778"/>
    <mergeCell ref="A779:A785"/>
    <mergeCell ref="B779:B785"/>
    <mergeCell ref="A786:A792"/>
    <mergeCell ref="B786:B792"/>
    <mergeCell ref="A751:A757"/>
    <mergeCell ref="B751:B757"/>
    <mergeCell ref="A758:A764"/>
    <mergeCell ref="B758:B764"/>
    <mergeCell ref="A765:A771"/>
    <mergeCell ref="B765:B771"/>
    <mergeCell ref="A815:A821"/>
    <mergeCell ref="B815:B821"/>
    <mergeCell ref="A822:A828"/>
    <mergeCell ref="B822:B828"/>
    <mergeCell ref="A829:A835"/>
    <mergeCell ref="B829:B835"/>
    <mergeCell ref="A794:A800"/>
    <mergeCell ref="B794:B800"/>
    <mergeCell ref="A801:A807"/>
    <mergeCell ref="B801:B807"/>
    <mergeCell ref="A808:A814"/>
    <mergeCell ref="B808:B814"/>
    <mergeCell ref="A857:A863"/>
    <mergeCell ref="B857:B863"/>
    <mergeCell ref="A864:A870"/>
    <mergeCell ref="B864:B870"/>
    <mergeCell ref="A871:A877"/>
    <mergeCell ref="B871:B877"/>
    <mergeCell ref="A836:A842"/>
    <mergeCell ref="B836:B842"/>
    <mergeCell ref="A843:A849"/>
    <mergeCell ref="B843:B849"/>
    <mergeCell ref="A850:A856"/>
    <mergeCell ref="B850:B856"/>
    <mergeCell ref="A899:A905"/>
    <mergeCell ref="B899:B905"/>
    <mergeCell ref="A906:A912"/>
    <mergeCell ref="B906:B912"/>
    <mergeCell ref="A913:A919"/>
    <mergeCell ref="B913:B919"/>
    <mergeCell ref="A878:A884"/>
    <mergeCell ref="B878:B884"/>
    <mergeCell ref="A885:A891"/>
    <mergeCell ref="B885:B891"/>
    <mergeCell ref="A892:A898"/>
    <mergeCell ref="B892:B898"/>
    <mergeCell ref="A941:A947"/>
    <mergeCell ref="B941:B947"/>
    <mergeCell ref="A948:A954"/>
    <mergeCell ref="B948:B954"/>
    <mergeCell ref="A955:A961"/>
    <mergeCell ref="B955:B961"/>
    <mergeCell ref="A920:A926"/>
    <mergeCell ref="B920:B926"/>
    <mergeCell ref="A927:A933"/>
    <mergeCell ref="B927:B933"/>
    <mergeCell ref="A934:A940"/>
    <mergeCell ref="B934:B940"/>
    <mergeCell ref="A983:A989"/>
    <mergeCell ref="B983:B989"/>
    <mergeCell ref="A990:A996"/>
    <mergeCell ref="B990:B996"/>
    <mergeCell ref="A997:A1003"/>
    <mergeCell ref="B997:B1003"/>
    <mergeCell ref="A962:A968"/>
    <mergeCell ref="B962:B968"/>
    <mergeCell ref="A969:A975"/>
    <mergeCell ref="B969:B975"/>
    <mergeCell ref="A976:A982"/>
    <mergeCell ref="B976:B982"/>
    <mergeCell ref="A1025:A1031"/>
    <mergeCell ref="B1025:B1031"/>
    <mergeCell ref="A1032:A1038"/>
    <mergeCell ref="B1032:B1038"/>
    <mergeCell ref="A1039:A1045"/>
    <mergeCell ref="B1039:B1045"/>
    <mergeCell ref="A1004:A1010"/>
    <mergeCell ref="B1004:B1010"/>
    <mergeCell ref="A1011:A1017"/>
    <mergeCell ref="B1011:B1017"/>
    <mergeCell ref="A1018:A1024"/>
    <mergeCell ref="B1018:B1024"/>
    <mergeCell ref="A1067:A1073"/>
    <mergeCell ref="B1067:B1073"/>
    <mergeCell ref="A1074:A1080"/>
    <mergeCell ref="B1074:B1080"/>
    <mergeCell ref="A1081:A1087"/>
    <mergeCell ref="B1081:B1087"/>
    <mergeCell ref="A1046:A1052"/>
    <mergeCell ref="B1046:B1052"/>
    <mergeCell ref="A1053:A1059"/>
    <mergeCell ref="B1053:B1059"/>
    <mergeCell ref="A1060:A1066"/>
    <mergeCell ref="B1060:B1066"/>
    <mergeCell ref="A1109:A1115"/>
    <mergeCell ref="B1109:B1115"/>
    <mergeCell ref="A1116:A1122"/>
    <mergeCell ref="B1116:B1122"/>
    <mergeCell ref="A1123:A1129"/>
    <mergeCell ref="B1123:B1129"/>
    <mergeCell ref="A1088:A1094"/>
    <mergeCell ref="B1088:B1094"/>
    <mergeCell ref="A1095:A1101"/>
    <mergeCell ref="B1095:B1101"/>
    <mergeCell ref="A1102:A1108"/>
    <mergeCell ref="B1102:B1108"/>
    <mergeCell ref="A1150:A1156"/>
    <mergeCell ref="B1150:B1156"/>
    <mergeCell ref="A1157:A1163"/>
    <mergeCell ref="B1157:B1163"/>
    <mergeCell ref="A1164:A1169"/>
    <mergeCell ref="B1164:B1169"/>
    <mergeCell ref="A1130:A1136"/>
    <mergeCell ref="B1130:B1136"/>
    <mergeCell ref="A1137:A1143"/>
    <mergeCell ref="B1137:B1143"/>
    <mergeCell ref="A1144:A1149"/>
    <mergeCell ref="B1144:B1149"/>
    <mergeCell ref="A1188:A1193"/>
    <mergeCell ref="B1188:B1193"/>
    <mergeCell ref="A1194:A1199"/>
    <mergeCell ref="B1194:B1199"/>
    <mergeCell ref="A1200:A1205"/>
    <mergeCell ref="B1200:B1205"/>
    <mergeCell ref="A1170:A1175"/>
    <mergeCell ref="B1170:B1175"/>
    <mergeCell ref="A1176:A1181"/>
    <mergeCell ref="B1176:B1181"/>
    <mergeCell ref="A1182:A1187"/>
    <mergeCell ref="B1182:B1187"/>
    <mergeCell ref="A1226:A1232"/>
    <mergeCell ref="B1226:B1232"/>
    <mergeCell ref="A1233:A1239"/>
    <mergeCell ref="B1233:B1239"/>
    <mergeCell ref="A1240:A1246"/>
    <mergeCell ref="B1240:B1246"/>
    <mergeCell ref="A1206:A1211"/>
    <mergeCell ref="B1206:B1211"/>
    <mergeCell ref="A1212:A1218"/>
    <mergeCell ref="B1212:B1218"/>
    <mergeCell ref="A1219:A1225"/>
    <mergeCell ref="B1219:B1225"/>
    <mergeCell ref="A1268:A1274"/>
    <mergeCell ref="B1268:B1274"/>
    <mergeCell ref="A1276:A1282"/>
    <mergeCell ref="B1276:B1282"/>
    <mergeCell ref="A1284:A1290"/>
    <mergeCell ref="B1284:B1290"/>
    <mergeCell ref="A1247:A1253"/>
    <mergeCell ref="B1247:B1253"/>
    <mergeCell ref="A1254:A1260"/>
    <mergeCell ref="B1254:B1260"/>
    <mergeCell ref="A1261:A1267"/>
    <mergeCell ref="B1261:B1267"/>
    <mergeCell ref="A1313:A1319"/>
    <mergeCell ref="B1313:B1319"/>
    <mergeCell ref="A1320:A1326"/>
    <mergeCell ref="B1320:B1326"/>
    <mergeCell ref="A1327:A1333"/>
    <mergeCell ref="B1327:B1333"/>
    <mergeCell ref="A1292:A1298"/>
    <mergeCell ref="B1292:B1298"/>
    <mergeCell ref="A1299:A1305"/>
    <mergeCell ref="B1299:B1305"/>
    <mergeCell ref="A1306:A1312"/>
    <mergeCell ref="B1306:B1312"/>
    <mergeCell ref="A1357:A1363"/>
    <mergeCell ref="B1357:B1363"/>
    <mergeCell ref="A1364:A1370"/>
    <mergeCell ref="B1364:B1370"/>
    <mergeCell ref="A1371:A1377"/>
    <mergeCell ref="B1371:B1377"/>
    <mergeCell ref="A1334:A1340"/>
    <mergeCell ref="B1334:B1340"/>
    <mergeCell ref="A1342:A1348"/>
    <mergeCell ref="B1342:B1348"/>
    <mergeCell ref="A1349:A1355"/>
    <mergeCell ref="B1349:B1355"/>
    <mergeCell ref="A1399:A1405"/>
    <mergeCell ref="B1399:B1405"/>
    <mergeCell ref="A1407:A1413"/>
    <mergeCell ref="B1407:B1413"/>
    <mergeCell ref="A1414:A1420"/>
    <mergeCell ref="B1414:B1420"/>
    <mergeCell ref="A1378:A1384"/>
    <mergeCell ref="B1378:B1384"/>
    <mergeCell ref="A1385:A1391"/>
    <mergeCell ref="B1385:B1391"/>
    <mergeCell ref="A1392:A1398"/>
    <mergeCell ref="B1392:B1398"/>
    <mergeCell ref="A1442:A1448"/>
    <mergeCell ref="B1442:B1448"/>
    <mergeCell ref="A1449:A1455"/>
    <mergeCell ref="B1449:B1455"/>
    <mergeCell ref="A1456:A1462"/>
    <mergeCell ref="B1456:B1462"/>
    <mergeCell ref="A1422:A1428"/>
    <mergeCell ref="B1422:B1428"/>
    <mergeCell ref="A1429:A1435"/>
    <mergeCell ref="B1429:B1435"/>
    <mergeCell ref="A1436:A1441"/>
    <mergeCell ref="B1436:B1441"/>
    <mergeCell ref="A1484:A1490"/>
    <mergeCell ref="B1484:B1490"/>
    <mergeCell ref="A1491:A1497"/>
    <mergeCell ref="B1491:B1497"/>
    <mergeCell ref="A1498:A1504"/>
    <mergeCell ref="B1498:B1504"/>
    <mergeCell ref="A1463:A1469"/>
    <mergeCell ref="B1463:B1469"/>
    <mergeCell ref="A1470:A1476"/>
    <mergeCell ref="B1470:B1476"/>
    <mergeCell ref="A1477:A1483"/>
    <mergeCell ref="B1477:B1483"/>
    <mergeCell ref="A1526:A1532"/>
    <mergeCell ref="B1526:B1532"/>
    <mergeCell ref="A1533:A1539"/>
    <mergeCell ref="B1533:B1539"/>
    <mergeCell ref="A1540:A1546"/>
    <mergeCell ref="B1540:B1546"/>
    <mergeCell ref="A1505:A1511"/>
    <mergeCell ref="B1505:B1511"/>
    <mergeCell ref="A1512:A1518"/>
    <mergeCell ref="B1512:B1518"/>
    <mergeCell ref="A1519:A1525"/>
    <mergeCell ref="B1519:B1525"/>
    <mergeCell ref="A1566:A1570"/>
    <mergeCell ref="B1566:B1570"/>
    <mergeCell ref="A1571:A1575"/>
    <mergeCell ref="B1571:B1575"/>
    <mergeCell ref="A1547:A1553"/>
    <mergeCell ref="B1547:B1553"/>
    <mergeCell ref="A1554:A1558"/>
    <mergeCell ref="B1554:B1558"/>
    <mergeCell ref="A1560:A1564"/>
    <mergeCell ref="B1560:B1564"/>
  </mergeCells>
  <pageMargins left="0.7" right="0.7" top="0.75" bottom="0.75" header="0.3" footer="0.3"/>
  <pageSetup paperSize="9"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Приложение 9 </vt:lpstr>
      <vt:lpstr>Приложение 10</vt:lpstr>
      <vt:lpstr>Приложение 11 </vt:lpstr>
      <vt:lpstr>Приложение 12</vt:lpstr>
      <vt:lpstr>'Приложение 10'!Область_печати</vt:lpstr>
      <vt:lpstr>'Приложение 11 '!Область_печати</vt:lpstr>
      <vt:lpstr>'Приложение 12'!Область_печати</vt:lpstr>
      <vt:lpstr>'Приложение 9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2021-04-29T07:56:29Z</dcterms:modified>
</cp:coreProperties>
</file>