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исполнение консолид. бюджета" sheetId="6" r:id="rId1"/>
  </sheets>
  <definedNames>
    <definedName name="_xlnm.Print_Titles" localSheetId="0">'исполнение консолид. бюджета'!$6:$8</definedName>
  </definedNames>
  <calcPr calcId="144525"/>
</workbook>
</file>

<file path=xl/calcChain.xml><?xml version="1.0" encoding="utf-8"?>
<calcChain xmlns="http://schemas.openxmlformats.org/spreadsheetml/2006/main">
  <c r="B42" i="6" l="1"/>
  <c r="C42" i="6"/>
  <c r="B11" i="6"/>
  <c r="C11" i="6"/>
  <c r="C34" i="6"/>
  <c r="C33" i="6" s="1"/>
  <c r="B34" i="6"/>
  <c r="B33" i="6" s="1"/>
  <c r="C9" i="6" l="1"/>
  <c r="C54" i="6" s="1"/>
  <c r="B9" i="6"/>
  <c r="B54" i="6" s="1"/>
</calcChain>
</file>

<file path=xl/sharedStrings.xml><?xml version="1.0" encoding="utf-8"?>
<sst xmlns="http://schemas.openxmlformats.org/spreadsheetml/2006/main" count="103" uniqueCount="102">
  <si>
    <t>Наименование 
показателя</t>
  </si>
  <si>
    <t>1</t>
  </si>
  <si>
    <t>2</t>
  </si>
  <si>
    <t>3</t>
  </si>
  <si>
    <t>Доходы бюджета - всего</t>
  </si>
  <si>
    <t xml:space="preserve">в том числе: </t>
  </si>
  <si>
    <t xml:space="preserve">  НАЛОГОВЫЕ И НЕНАЛОГОВЫЕ ДОХОДЫ</t>
  </si>
  <si>
    <t xml:space="preserve">  Налог на доходы физических лиц</t>
  </si>
  <si>
    <t xml:space="preserve">  Акцизы по подакцизным товарам (продукции), производимым на территории Российской Федерации</t>
  </si>
  <si>
    <t xml:space="preserve">  Налог, взимаемый в связи с применением упрощенной системы налогообложения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</si>
  <si>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</si>
  <si>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</si>
  <si>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</si>
  <si>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 на имущество физических лиц</t>
  </si>
  <si>
    <t xml:space="preserve">  Налог на игорный бизнес</t>
  </si>
  <si>
    <t xml:space="preserve">  Земельный налог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</si>
  <si>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</si>
  <si>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Платежи от государственных и муниципальных унитарных предприятий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</si>
  <si>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</si>
  <si>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Плата за негативное воздействие на окружающую среду</t>
  </si>
  <si>
    <t xml:space="preserve">  Доходы от оказания платных услуг (работ)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</si>
  <si>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</si>
  <si>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</si>
  <si>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</si>
  <si>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</si>
  <si>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</si>
  <si>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</si>
  <si>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</si>
  <si>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</si>
  <si>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</si>
  <si>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</si>
  <si>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Россошанского муниципального района</t>
  </si>
  <si>
    <t>Уточненный план на 2022 год</t>
  </si>
  <si>
    <t>Исполнено на 01.03.2022г.</t>
  </si>
  <si>
    <t>19 000,0</t>
  </si>
  <si>
    <t>2 860,5</t>
  </si>
  <si>
    <t>31,7</t>
  </si>
  <si>
    <t>12 000,0</t>
  </si>
  <si>
    <t>1 333,7</t>
  </si>
  <si>
    <t>168,0</t>
  </si>
  <si>
    <t>28,0</t>
  </si>
  <si>
    <t>11 500,0</t>
  </si>
  <si>
    <t>852,0</t>
  </si>
  <si>
    <t>800,0</t>
  </si>
  <si>
    <t>500,0</t>
  </si>
  <si>
    <t>63 330,0</t>
  </si>
  <si>
    <t>10 555,0</t>
  </si>
  <si>
    <t>6 798,0</t>
  </si>
  <si>
    <t>Государственная пошлина</t>
  </si>
  <si>
    <t>Штрафы, санкции, возмещение ущерба</t>
  </si>
  <si>
    <t>Прочие неналоговые доходы</t>
  </si>
  <si>
    <t>Расходы бюджета - ИТОГО</t>
  </si>
  <si>
    <t>Общегосударственные вопросы</t>
  </si>
  <si>
    <t>Национальная оборона</t>
  </si>
  <si>
    <t>Национальная безопасность и правоохранительная деятелньость</t>
  </si>
  <si>
    <t>Национальная экономика</t>
  </si>
  <si>
    <t>Жилищно-коммунальное хозяйство</t>
  </si>
  <si>
    <t>Образование</t>
  </si>
  <si>
    <t>Культура,кинематография</t>
  </si>
  <si>
    <t>Социальная политика</t>
  </si>
  <si>
    <t>Физическая  культура и спорт</t>
  </si>
  <si>
    <t>Обслуживание государственного внутреннего и муниципального долга</t>
  </si>
  <si>
    <t>Результат исполнения бюджета (дефицит + / профицит -)</t>
  </si>
  <si>
    <t>Прочие безвозмездные поступления</t>
  </si>
  <si>
    <t>612 677,0</t>
  </si>
  <si>
    <t>88 158,9</t>
  </si>
  <si>
    <t>41 231,7</t>
  </si>
  <si>
    <t>3 861,9</t>
  </si>
  <si>
    <t>32 067,0</t>
  </si>
  <si>
    <t>9 726,9</t>
  </si>
  <si>
    <t>19 040,0</t>
  </si>
  <si>
    <t>613,6</t>
  </si>
  <si>
    <t>195 615,0</t>
  </si>
  <si>
    <t>16 763,3</t>
  </si>
  <si>
    <t>7 044,0</t>
  </si>
  <si>
    <t>1 224,0</t>
  </si>
  <si>
    <t>56 537,4</t>
  </si>
  <si>
    <t>8 958,5</t>
  </si>
  <si>
    <t>3,0</t>
  </si>
  <si>
    <t>1 962,6</t>
  </si>
  <si>
    <t>355,2</t>
  </si>
  <si>
    <t>59 513,0</t>
  </si>
  <si>
    <t>8 719,6</t>
  </si>
  <si>
    <t>278,0</t>
  </si>
  <si>
    <t>558,8</t>
  </si>
  <si>
    <t>548,7</t>
  </si>
  <si>
    <t>208,2</t>
  </si>
  <si>
    <t>56,0</t>
  </si>
  <si>
    <t>Доходы от компенсации затрат государства</t>
  </si>
  <si>
    <t>44,0</t>
  </si>
  <si>
    <t>303 904,5</t>
  </si>
  <si>
    <t>783 601,1</t>
  </si>
  <si>
    <t>130 000,4</t>
  </si>
  <si>
    <t>46 111,1</t>
  </si>
  <si>
    <t>11 920,8</t>
  </si>
  <si>
    <t>150,0</t>
  </si>
  <si>
    <t>300,9</t>
  </si>
  <si>
    <t>3,2</t>
  </si>
  <si>
    <t>-154,8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</si>
  <si>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</si>
  <si>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Исполнение консолидированного бюджета</t>
  </si>
  <si>
    <t>(тыс. 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</si>
</sst>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8" fillId="0" borderId="1"/>
  </cellStyleXfs>
  <cellXfs count="39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49" fontId="17" fillId="0" borderId="16" xfId="55" applyNumberFormat="1" applyFont="1" applyProtection="1">
      <alignment horizontal="center"/>
    </xf>
    <xf numFmtId="165" fontId="17" fillId="0" borderId="16" xfId="55" applyNumberFormat="1" applyFont="1" applyProtection="1">
      <alignment horizontal="center"/>
    </xf>
    <xf numFmtId="49" fontId="17" fillId="0" borderId="27" xfId="55" applyNumberFormat="1" applyFont="1" applyBorder="1" applyProtection="1">
      <alignment horizontal="center"/>
    </xf>
    <xf numFmtId="0" fontId="19" fillId="0" borderId="60" xfId="50" applyNumberFormat="1" applyFont="1" applyBorder="1" applyAlignment="1" applyProtection="1">
      <alignment horizontal="left" wrapText="1"/>
    </xf>
    <xf numFmtId="0" fontId="17" fillId="0" borderId="60" xfId="46" applyNumberFormat="1" applyFont="1" applyBorder="1" applyProtection="1">
      <alignment horizontal="left" wrapText="1" indent="1"/>
    </xf>
    <xf numFmtId="165" fontId="20" fillId="4" borderId="60" xfId="186" applyNumberFormat="1" applyFont="1" applyFill="1" applyBorder="1" applyAlignment="1">
      <alignment vertical="center" wrapText="1"/>
    </xf>
    <xf numFmtId="165" fontId="20" fillId="4" borderId="60" xfId="186" applyNumberFormat="1" applyFont="1" applyFill="1" applyBorder="1" applyAlignment="1">
      <alignment horizontal="left" vertical="center" wrapText="1"/>
    </xf>
    <xf numFmtId="165" fontId="20" fillId="5" borderId="60" xfId="186" applyNumberFormat="1" applyFont="1" applyFill="1" applyBorder="1" applyAlignment="1">
      <alignment vertical="center" wrapText="1"/>
    </xf>
    <xf numFmtId="0" fontId="19" fillId="0" borderId="60" xfId="52" applyNumberFormat="1" applyFont="1" applyBorder="1" applyAlignment="1" applyProtection="1">
      <alignment horizontal="left" wrapText="1"/>
    </xf>
    <xf numFmtId="165" fontId="20" fillId="0" borderId="60" xfId="0" applyNumberFormat="1" applyFont="1" applyBorder="1" applyProtection="1">
      <protection locked="0"/>
    </xf>
    <xf numFmtId="49" fontId="17" fillId="0" borderId="18" xfId="55" applyNumberFormat="1" applyFont="1" applyBorder="1" applyProtection="1">
      <alignment horizontal="center"/>
    </xf>
    <xf numFmtId="49" fontId="17" fillId="0" borderId="60" xfId="35" applyNumberFormat="1" applyFont="1" applyBorder="1" applyProtection="1">
      <alignment horizontal="center" vertical="center" wrapText="1"/>
    </xf>
    <xf numFmtId="49" fontId="17" fillId="0" borderId="60" xfId="48" applyNumberFormat="1" applyFont="1" applyBorder="1" applyProtection="1">
      <alignment horizontal="center"/>
    </xf>
    <xf numFmtId="165" fontId="17" fillId="0" borderId="60" xfId="55" applyNumberFormat="1" applyFont="1" applyBorder="1" applyProtection="1">
      <alignment horizontal="center"/>
    </xf>
    <xf numFmtId="49" fontId="17" fillId="0" borderId="60" xfId="55" applyNumberFormat="1" applyFont="1" applyBorder="1" applyProtection="1">
      <alignment horizontal="center"/>
    </xf>
    <xf numFmtId="0" fontId="17" fillId="0" borderId="1" xfId="12" applyNumberFormat="1" applyFont="1" applyProtection="1">
      <alignment horizontal="left"/>
    </xf>
    <xf numFmtId="165" fontId="17" fillId="0" borderId="60" xfId="19" applyNumberFormat="1" applyFont="1" applyBorder="1" applyProtection="1"/>
    <xf numFmtId="165" fontId="19" fillId="0" borderId="60" xfId="57" applyNumberFormat="1" applyFont="1" applyBorder="1" applyProtection="1"/>
    <xf numFmtId="165" fontId="21" fillId="0" borderId="60" xfId="0" applyNumberFormat="1" applyFont="1" applyBorder="1" applyProtection="1">
      <protection locked="0"/>
    </xf>
    <xf numFmtId="49" fontId="17" fillId="0" borderId="1" xfId="31" applyNumberFormat="1" applyFont="1" applyBorder="1" applyProtection="1"/>
    <xf numFmtId="0" fontId="22" fillId="0" borderId="1" xfId="7" applyNumberFormat="1" applyFont="1" applyAlignment="1" applyProtection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9" fillId="0" borderId="60" xfId="39" applyNumberFormat="1" applyFont="1" applyBorder="1" applyProtection="1">
      <alignment horizontal="left" wrapText="1"/>
    </xf>
    <xf numFmtId="165" fontId="19" fillId="0" borderId="60" xfId="41" applyNumberFormat="1" applyFont="1" applyBorder="1" applyProtection="1">
      <alignment horizontal="center"/>
    </xf>
    <xf numFmtId="0" fontId="17" fillId="0" borderId="1" xfId="28" applyFont="1" applyBorder="1">
      <alignment wrapText="1"/>
    </xf>
    <xf numFmtId="49" fontId="19" fillId="0" borderId="60" xfId="35" applyNumberFormat="1" applyFont="1" applyBorder="1" applyProtection="1">
      <alignment horizontal="center" vertical="center" wrapText="1"/>
    </xf>
    <xf numFmtId="49" fontId="19" fillId="0" borderId="60" xfId="35" applyFont="1" applyBorder="1">
      <alignment horizontal="center" vertical="center" wrapText="1"/>
    </xf>
    <xf numFmtId="49" fontId="19" fillId="0" borderId="60" xfId="35" applyNumberFormat="1" applyFont="1" applyBorder="1" applyAlignment="1" applyProtection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2" fillId="0" borderId="1" xfId="12" applyNumberFormat="1" applyFont="1" applyAlignment="1" applyProtection="1">
      <alignment horizontal="center"/>
    </xf>
    <xf numFmtId="0" fontId="23" fillId="0" borderId="0" xfId="0" applyFont="1" applyAlignment="1">
      <alignment horizontal="center"/>
    </xf>
    <xf numFmtId="0" fontId="22" fillId="0" borderId="1" xfId="7" applyNumberFormat="1" applyFont="1" applyAlignment="1" applyProtection="1">
      <alignment horizontal="center"/>
    </xf>
    <xf numFmtId="0" fontId="17" fillId="0" borderId="60" xfId="53" applyNumberFormat="1" applyFont="1" applyBorder="1" applyAlignment="1" applyProtection="1">
      <alignment wrapText="1"/>
    </xf>
    <xf numFmtId="0" fontId="17" fillId="0" borderId="33" xfId="53" applyNumberFormat="1" applyFont="1" applyBorder="1" applyAlignment="1" applyProtection="1">
      <alignment wrapText="1"/>
    </xf>
    <xf numFmtId="0" fontId="17" fillId="0" borderId="22" xfId="53" applyNumberFormat="1" applyFont="1" applyAlignment="1" applyProtection="1">
      <alignment wrapText="1"/>
    </xf>
  </cellXfs>
  <cellStyles count="187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8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abSelected="1" zoomScaleNormal="100" zoomScaleSheetLayoutView="70" zoomScalePageLayoutView="70" workbookViewId="0">
      <selection activeCell="F21" sqref="F21"/>
    </sheetView>
  </sheetViews>
  <sheetFormatPr defaultRowHeight="15" x14ac:dyDescent="0.25"/>
  <cols>
    <col min="1" max="1" width="64.28515625" style="1" customWidth="1"/>
    <col min="2" max="2" width="16" style="1" customWidth="1"/>
    <col min="3" max="3" width="15.28515625" style="1" customWidth="1"/>
    <col min="4" max="4" width="9.140625" style="1" customWidth="1"/>
    <col min="5" max="16384" width="9.140625" style="1"/>
  </cols>
  <sheetData>
    <row r="1" spans="1:4" ht="1.5" customHeight="1" x14ac:dyDescent="0.25">
      <c r="A1" s="18"/>
      <c r="B1" s="28"/>
      <c r="C1" s="28"/>
      <c r="D1" s="2"/>
    </row>
    <row r="2" spans="1:4" ht="3" customHeight="1" x14ac:dyDescent="0.25">
      <c r="A2" s="18"/>
      <c r="B2" s="22"/>
      <c r="C2" s="22"/>
      <c r="D2" s="2"/>
    </row>
    <row r="3" spans="1:4" ht="14.1" customHeight="1" x14ac:dyDescent="0.3">
      <c r="A3" s="33" t="s">
        <v>100</v>
      </c>
      <c r="B3" s="34"/>
      <c r="C3" s="34"/>
      <c r="D3" s="2"/>
    </row>
    <row r="4" spans="1:4" ht="15.75" customHeight="1" x14ac:dyDescent="0.3">
      <c r="A4" s="35" t="s">
        <v>31</v>
      </c>
      <c r="B4" s="34"/>
      <c r="C4" s="34"/>
      <c r="D4" s="2"/>
    </row>
    <row r="5" spans="1:4" ht="15.75" customHeight="1" x14ac:dyDescent="0.3">
      <c r="A5" s="23"/>
      <c r="B5" s="24"/>
      <c r="C5" s="25" t="s">
        <v>101</v>
      </c>
      <c r="D5" s="2"/>
    </row>
    <row r="6" spans="1:4" ht="11.45" customHeight="1" x14ac:dyDescent="0.25">
      <c r="A6" s="29" t="s">
        <v>0</v>
      </c>
      <c r="B6" s="31" t="s">
        <v>32</v>
      </c>
      <c r="C6" s="31" t="s">
        <v>33</v>
      </c>
      <c r="D6" s="2"/>
    </row>
    <row r="7" spans="1:4" ht="42.75" customHeight="1" x14ac:dyDescent="0.25">
      <c r="A7" s="30"/>
      <c r="B7" s="32"/>
      <c r="C7" s="32"/>
      <c r="D7" s="2"/>
    </row>
    <row r="8" spans="1:4" ht="18" customHeight="1" x14ac:dyDescent="0.25">
      <c r="A8" s="14" t="s">
        <v>1</v>
      </c>
      <c r="B8" s="14" t="s">
        <v>2</v>
      </c>
      <c r="C8" s="14" t="s">
        <v>3</v>
      </c>
      <c r="D8" s="2"/>
    </row>
    <row r="9" spans="1:4" ht="21.75" customHeight="1" x14ac:dyDescent="0.25">
      <c r="A9" s="26" t="s">
        <v>4</v>
      </c>
      <c r="B9" s="27">
        <f>B11+B33</f>
        <v>2267077.4000000004</v>
      </c>
      <c r="C9" s="27">
        <f>C11+C33</f>
        <v>304283</v>
      </c>
      <c r="D9" s="2"/>
    </row>
    <row r="10" spans="1:4" ht="15" customHeight="1" x14ac:dyDescent="0.25">
      <c r="A10" s="7" t="s">
        <v>5</v>
      </c>
      <c r="B10" s="15"/>
      <c r="C10" s="15"/>
      <c r="D10" s="2"/>
    </row>
    <row r="11" spans="1:4" ht="18.75" customHeight="1" x14ac:dyDescent="0.25">
      <c r="A11" s="36" t="s">
        <v>6</v>
      </c>
      <c r="B11" s="16">
        <f t="shared" ref="B11:C11" si="0">B12+B13+B14+B15+B16+B17+B18+B19+B20+B21+B22+B23+B24+B25+B26+B28+B30+B31+B32+B27+B29</f>
        <v>1069980.7</v>
      </c>
      <c r="C11" s="16">
        <f t="shared" si="0"/>
        <v>144859.50000000003</v>
      </c>
      <c r="D11" s="2"/>
    </row>
    <row r="12" spans="1:4" ht="17.25" customHeight="1" x14ac:dyDescent="0.25">
      <c r="A12" s="36" t="s">
        <v>7</v>
      </c>
      <c r="B12" s="17" t="s">
        <v>64</v>
      </c>
      <c r="C12" s="17" t="s">
        <v>65</v>
      </c>
      <c r="D12" s="2"/>
    </row>
    <row r="13" spans="1:4" ht="30.75" customHeight="1" x14ac:dyDescent="0.25">
      <c r="A13" s="36" t="s">
        <v>8</v>
      </c>
      <c r="B13" s="17" t="s">
        <v>66</v>
      </c>
      <c r="C13" s="17" t="s">
        <v>67</v>
      </c>
      <c r="D13" s="2"/>
    </row>
    <row r="14" spans="1:4" ht="31.5" x14ac:dyDescent="0.25">
      <c r="A14" s="36" t="s">
        <v>9</v>
      </c>
      <c r="B14" s="17" t="s">
        <v>34</v>
      </c>
      <c r="C14" s="17" t="s">
        <v>35</v>
      </c>
      <c r="D14" s="2"/>
    </row>
    <row r="15" spans="1:4" ht="31.5" x14ac:dyDescent="0.25">
      <c r="A15" s="36" t="s">
        <v>10</v>
      </c>
      <c r="B15" s="17"/>
      <c r="C15" s="17" t="s">
        <v>36</v>
      </c>
      <c r="D15" s="2"/>
    </row>
    <row r="16" spans="1:4" ht="15.75" x14ac:dyDescent="0.25">
      <c r="A16" s="36" t="s">
        <v>11</v>
      </c>
      <c r="B16" s="17" t="s">
        <v>68</v>
      </c>
      <c r="C16" s="17" t="s">
        <v>69</v>
      </c>
      <c r="D16" s="2"/>
    </row>
    <row r="17" spans="1:4" ht="31.5" x14ac:dyDescent="0.25">
      <c r="A17" s="36" t="s">
        <v>12</v>
      </c>
      <c r="B17" s="17" t="s">
        <v>37</v>
      </c>
      <c r="C17" s="17" t="s">
        <v>38</v>
      </c>
      <c r="D17" s="2"/>
    </row>
    <row r="18" spans="1:4" ht="18" customHeight="1" x14ac:dyDescent="0.25">
      <c r="A18" s="36" t="s">
        <v>13</v>
      </c>
      <c r="B18" s="17" t="s">
        <v>70</v>
      </c>
      <c r="C18" s="17" t="s">
        <v>71</v>
      </c>
      <c r="D18" s="2"/>
    </row>
    <row r="19" spans="1:4" ht="18" customHeight="1" x14ac:dyDescent="0.25">
      <c r="A19" s="36" t="s">
        <v>14</v>
      </c>
      <c r="B19" s="17" t="s">
        <v>39</v>
      </c>
      <c r="C19" s="17" t="s">
        <v>40</v>
      </c>
      <c r="D19" s="2"/>
    </row>
    <row r="20" spans="1:4" ht="18" customHeight="1" x14ac:dyDescent="0.25">
      <c r="A20" s="36" t="s">
        <v>15</v>
      </c>
      <c r="B20" s="17" t="s">
        <v>72</v>
      </c>
      <c r="C20" s="17" t="s">
        <v>73</v>
      </c>
      <c r="D20" s="2"/>
    </row>
    <row r="21" spans="1:4" ht="18" customHeight="1" x14ac:dyDescent="0.25">
      <c r="A21" s="37" t="s">
        <v>48</v>
      </c>
      <c r="B21" s="13" t="s">
        <v>74</v>
      </c>
      <c r="C21" s="13" t="s">
        <v>75</v>
      </c>
      <c r="D21" s="2"/>
    </row>
    <row r="22" spans="1:4" ht="99" customHeight="1" x14ac:dyDescent="0.25">
      <c r="A22" s="38" t="s">
        <v>16</v>
      </c>
      <c r="B22" s="3" t="s">
        <v>76</v>
      </c>
      <c r="C22" s="3" t="s">
        <v>77</v>
      </c>
      <c r="D22" s="2"/>
    </row>
    <row r="23" spans="1:4" ht="27.75" customHeight="1" x14ac:dyDescent="0.25">
      <c r="A23" s="38" t="s">
        <v>17</v>
      </c>
      <c r="B23" s="3" t="s">
        <v>78</v>
      </c>
      <c r="C23" s="3"/>
      <c r="D23" s="2"/>
    </row>
    <row r="24" spans="1:4" ht="84" customHeight="1" x14ac:dyDescent="0.25">
      <c r="A24" s="38" t="s">
        <v>18</v>
      </c>
      <c r="B24" s="3" t="s">
        <v>79</v>
      </c>
      <c r="C24" s="3" t="s">
        <v>80</v>
      </c>
      <c r="D24" s="2"/>
    </row>
    <row r="25" spans="1:4" ht="24.75" customHeight="1" x14ac:dyDescent="0.25">
      <c r="A25" s="38" t="s">
        <v>19</v>
      </c>
      <c r="B25" s="3" t="s">
        <v>41</v>
      </c>
      <c r="C25" s="3" t="s">
        <v>42</v>
      </c>
      <c r="D25" s="2"/>
    </row>
    <row r="26" spans="1:4" ht="18.75" customHeight="1" x14ac:dyDescent="0.25">
      <c r="A26" s="38" t="s">
        <v>20</v>
      </c>
      <c r="B26" s="3" t="s">
        <v>81</v>
      </c>
      <c r="C26" s="3" t="s">
        <v>82</v>
      </c>
      <c r="D26" s="2"/>
    </row>
    <row r="27" spans="1:4" ht="18.75" customHeight="1" x14ac:dyDescent="0.25">
      <c r="A27" s="38" t="s">
        <v>88</v>
      </c>
      <c r="B27" s="3" t="s">
        <v>89</v>
      </c>
      <c r="C27" s="3"/>
      <c r="D27" s="2"/>
    </row>
    <row r="28" spans="1:4" ht="36" customHeight="1" x14ac:dyDescent="0.25">
      <c r="A28" s="38" t="s">
        <v>21</v>
      </c>
      <c r="B28" s="3" t="s">
        <v>83</v>
      </c>
      <c r="C28" s="3" t="s">
        <v>84</v>
      </c>
      <c r="D28" s="2"/>
    </row>
    <row r="29" spans="1:4" ht="80.25" customHeight="1" x14ac:dyDescent="0.25">
      <c r="A29" s="38" t="s">
        <v>99</v>
      </c>
      <c r="B29" s="3"/>
      <c r="C29" s="3"/>
      <c r="D29" s="2"/>
    </row>
    <row r="30" spans="1:4" ht="78" customHeight="1" x14ac:dyDescent="0.25">
      <c r="A30" s="38" t="s">
        <v>22</v>
      </c>
      <c r="B30" s="3"/>
      <c r="C30" s="3" t="s">
        <v>85</v>
      </c>
      <c r="D30" s="2"/>
    </row>
    <row r="31" spans="1:4" ht="15.75" x14ac:dyDescent="0.25">
      <c r="A31" s="38" t="s">
        <v>49</v>
      </c>
      <c r="B31" s="3" t="s">
        <v>43</v>
      </c>
      <c r="C31" s="3" t="s">
        <v>86</v>
      </c>
      <c r="D31" s="2"/>
    </row>
    <row r="32" spans="1:4" ht="15.75" x14ac:dyDescent="0.25">
      <c r="A32" s="38" t="s">
        <v>50</v>
      </c>
      <c r="B32" s="3" t="s">
        <v>44</v>
      </c>
      <c r="C32" s="3" t="s">
        <v>87</v>
      </c>
      <c r="D32" s="2"/>
    </row>
    <row r="33" spans="1:4" ht="15.75" x14ac:dyDescent="0.25">
      <c r="A33" s="38" t="s">
        <v>23</v>
      </c>
      <c r="B33" s="4">
        <f>B34+B39+B40+B41</f>
        <v>1197096.7000000002</v>
      </c>
      <c r="C33" s="4">
        <f>C34+C39+C40+C41</f>
        <v>159423.5</v>
      </c>
      <c r="D33" s="2"/>
    </row>
    <row r="34" spans="1:4" ht="47.25" x14ac:dyDescent="0.25">
      <c r="A34" s="38" t="s">
        <v>24</v>
      </c>
      <c r="B34" s="4">
        <f>B35+B36+B37+B38</f>
        <v>1196946.7000000002</v>
      </c>
      <c r="C34" s="4">
        <f>C35+C36+C37+C38</f>
        <v>159274.19999999998</v>
      </c>
      <c r="D34" s="2"/>
    </row>
    <row r="35" spans="1:4" ht="21" customHeight="1" x14ac:dyDescent="0.25">
      <c r="A35" s="38" t="s">
        <v>25</v>
      </c>
      <c r="B35" s="3" t="s">
        <v>45</v>
      </c>
      <c r="C35" s="3" t="s">
        <v>46</v>
      </c>
      <c r="D35" s="2"/>
    </row>
    <row r="36" spans="1:4" ht="31.5" customHeight="1" x14ac:dyDescent="0.25">
      <c r="A36" s="38" t="s">
        <v>26</v>
      </c>
      <c r="B36" s="3" t="s">
        <v>90</v>
      </c>
      <c r="C36" s="3" t="s">
        <v>47</v>
      </c>
      <c r="D36" s="2"/>
    </row>
    <row r="37" spans="1:4" ht="30" customHeight="1" x14ac:dyDescent="0.25">
      <c r="A37" s="38" t="s">
        <v>27</v>
      </c>
      <c r="B37" s="3" t="s">
        <v>91</v>
      </c>
      <c r="C37" s="3" t="s">
        <v>92</v>
      </c>
      <c r="D37" s="2"/>
    </row>
    <row r="38" spans="1:4" ht="15" customHeight="1" x14ac:dyDescent="0.25">
      <c r="A38" s="38" t="s">
        <v>28</v>
      </c>
      <c r="B38" s="3" t="s">
        <v>93</v>
      </c>
      <c r="C38" s="3" t="s">
        <v>94</v>
      </c>
      <c r="D38" s="2"/>
    </row>
    <row r="39" spans="1:4" ht="15" customHeight="1" x14ac:dyDescent="0.25">
      <c r="A39" s="38" t="s">
        <v>63</v>
      </c>
      <c r="B39" s="3" t="s">
        <v>95</v>
      </c>
      <c r="C39" s="3" t="s">
        <v>96</v>
      </c>
      <c r="D39" s="2"/>
    </row>
    <row r="40" spans="1:4" ht="78.75" customHeight="1" x14ac:dyDescent="0.25">
      <c r="A40" s="38" t="s">
        <v>29</v>
      </c>
      <c r="B40" s="3"/>
      <c r="C40" s="3" t="s">
        <v>97</v>
      </c>
      <c r="D40" s="2"/>
    </row>
    <row r="41" spans="1:4" ht="48.75" customHeight="1" x14ac:dyDescent="0.25">
      <c r="A41" s="38" t="s">
        <v>30</v>
      </c>
      <c r="B41" s="5"/>
      <c r="C41" s="5" t="s">
        <v>98</v>
      </c>
      <c r="D41" s="2"/>
    </row>
    <row r="42" spans="1:4" ht="18.75" customHeight="1" x14ac:dyDescent="0.25">
      <c r="A42" s="6" t="s">
        <v>51</v>
      </c>
      <c r="B42" s="20">
        <f t="shared" ref="B42:C42" si="1">B44+B45+B46+B47+B48+B49+B50+B51+B52+B53</f>
        <v>2268289.5</v>
      </c>
      <c r="C42" s="20">
        <f t="shared" si="1"/>
        <v>245542.30000000002</v>
      </c>
      <c r="D42" s="2"/>
    </row>
    <row r="43" spans="1:4" ht="18.75" customHeight="1" x14ac:dyDescent="0.25">
      <c r="A43" s="7" t="s">
        <v>5</v>
      </c>
      <c r="B43" s="19"/>
      <c r="C43" s="19"/>
      <c r="D43" s="2"/>
    </row>
    <row r="44" spans="1:4" ht="18.75" customHeight="1" x14ac:dyDescent="0.25">
      <c r="A44" s="8" t="s">
        <v>52</v>
      </c>
      <c r="B44" s="12">
        <v>209117</v>
      </c>
      <c r="C44" s="12">
        <v>20821.2</v>
      </c>
    </row>
    <row r="45" spans="1:4" ht="18.75" customHeight="1" x14ac:dyDescent="0.25">
      <c r="A45" s="9" t="s">
        <v>53</v>
      </c>
      <c r="B45" s="12">
        <v>2391</v>
      </c>
      <c r="C45" s="12">
        <v>179.4</v>
      </c>
    </row>
    <row r="46" spans="1:4" ht="27" customHeight="1" x14ac:dyDescent="0.25">
      <c r="A46" s="8" t="s">
        <v>54</v>
      </c>
      <c r="B46" s="12">
        <v>26276.9</v>
      </c>
      <c r="C46" s="12">
        <v>3734.2</v>
      </c>
    </row>
    <row r="47" spans="1:4" ht="18.75" customHeight="1" x14ac:dyDescent="0.25">
      <c r="A47" s="8" t="s">
        <v>55</v>
      </c>
      <c r="B47" s="12">
        <v>195085.9</v>
      </c>
      <c r="C47" s="12">
        <v>10478.700000000001</v>
      </c>
    </row>
    <row r="48" spans="1:4" ht="18.75" customHeight="1" x14ac:dyDescent="0.25">
      <c r="A48" s="8" t="s">
        <v>56</v>
      </c>
      <c r="B48" s="12">
        <v>287641.3</v>
      </c>
      <c r="C48" s="12">
        <v>9523.7000000000007</v>
      </c>
    </row>
    <row r="49" spans="1:3" ht="18.75" customHeight="1" x14ac:dyDescent="0.25">
      <c r="A49" s="8" t="s">
        <v>57</v>
      </c>
      <c r="B49" s="12">
        <v>1250682.3</v>
      </c>
      <c r="C49" s="12">
        <v>166919</v>
      </c>
    </row>
    <row r="50" spans="1:3" ht="18.75" customHeight="1" x14ac:dyDescent="0.25">
      <c r="A50" s="10" t="s">
        <v>58</v>
      </c>
      <c r="B50" s="12">
        <v>163158.70000000001</v>
      </c>
      <c r="C50" s="12">
        <v>18456.8</v>
      </c>
    </row>
    <row r="51" spans="1:3" ht="18.75" customHeight="1" x14ac:dyDescent="0.25">
      <c r="A51" s="8" t="s">
        <v>59</v>
      </c>
      <c r="B51" s="12">
        <v>42508.3</v>
      </c>
      <c r="C51" s="12">
        <v>5580.1</v>
      </c>
    </row>
    <row r="52" spans="1:3" ht="18.75" customHeight="1" x14ac:dyDescent="0.25">
      <c r="A52" s="8" t="s">
        <v>60</v>
      </c>
      <c r="B52" s="12">
        <v>53272.4</v>
      </c>
      <c r="C52" s="12">
        <v>7297.2</v>
      </c>
    </row>
    <row r="53" spans="1:3" ht="27.75" customHeight="1" x14ac:dyDescent="0.25">
      <c r="A53" s="8" t="s">
        <v>61</v>
      </c>
      <c r="B53" s="12">
        <v>38155.699999999997</v>
      </c>
      <c r="C53" s="12">
        <v>2552</v>
      </c>
    </row>
    <row r="54" spans="1:3" ht="27" customHeight="1" x14ac:dyDescent="0.25">
      <c r="A54" s="11" t="s">
        <v>62</v>
      </c>
      <c r="B54" s="21">
        <f t="shared" ref="B54:C54" si="2">B9-B42</f>
        <v>-1212.0999999996275</v>
      </c>
      <c r="C54" s="21">
        <f t="shared" si="2"/>
        <v>58740.699999999983</v>
      </c>
    </row>
  </sheetData>
  <mergeCells count="6">
    <mergeCell ref="B1:C1"/>
    <mergeCell ref="A6:A7"/>
    <mergeCell ref="B6:B7"/>
    <mergeCell ref="C6:C7"/>
    <mergeCell ref="A3:C3"/>
    <mergeCell ref="A4:C4"/>
  </mergeCells>
  <pageMargins left="3.937007874015748E-2" right="3.937007874015748E-2" top="0" bottom="0" header="0.31496062992125984" footer="0.31496062992125984"/>
  <pageSetup paperSize="9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845891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0D16306-7E4A-45B4-B50C-6D70BD6744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 консолид. бюджета</vt:lpstr>
      <vt:lpstr>'исполнение консолид.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GLBUCH\User</dc:creator>
  <cp:lastModifiedBy>Пользователь Windows</cp:lastModifiedBy>
  <cp:lastPrinted>2022-03-16T07:53:12Z</cp:lastPrinted>
  <dcterms:created xsi:type="dcterms:W3CDTF">2022-03-15T12:13:03Z</dcterms:created>
  <dcterms:modified xsi:type="dcterms:W3CDTF">2022-03-16T07:53:17Z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0503317G_20220101_4.xlsx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rosh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